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L_email">[1]Титульный!$G$40</definedName>
    <definedName name="DL_Tel">[1]Титульный!$G$39</definedName>
    <definedName name="doljnDL">[1]Титульный!$G$38</definedName>
    <definedName name="fioDL">[1]Титульный!$G$37</definedName>
    <definedName name="fioRUK">[1]Титульный!$G$33</definedName>
    <definedName name="org">[1]Титульный!$F$15</definedName>
    <definedName name="prd">[1]Титульный!$F$10</definedName>
  </definedNames>
  <calcPr calcId="144525"/>
</workbook>
</file>

<file path=xl/calcChain.xml><?xml version="1.0" encoding="utf-8"?>
<calcChain xmlns="http://schemas.openxmlformats.org/spreadsheetml/2006/main">
  <c r="E11" i="1" l="1"/>
  <c r="F11" i="1"/>
  <c r="G11" i="1"/>
  <c r="A24" i="1"/>
  <c r="A9" i="1"/>
</calcChain>
</file>

<file path=xl/sharedStrings.xml><?xml version="1.0" encoding="utf-8"?>
<sst xmlns="http://schemas.openxmlformats.org/spreadsheetml/2006/main" count="23" uniqueCount="23">
  <si>
    <t>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</t>
  </si>
  <si>
    <t>№ п/п</t>
  </si>
  <si>
    <t>Наименование показателя</t>
  </si>
  <si>
    <t>Мероприятия, направленные на улучшение показателя</t>
  </si>
  <si>
    <t>Описание (обоснование)</t>
  </si>
  <si>
    <t>Значение показателя на</t>
  </si>
  <si>
    <t>1</t>
  </si>
  <si>
    <t>Показатель средней продолжительности прекращений передачи электрической энергии (Пп)</t>
  </si>
  <si>
    <t>Модернизация старого и внедрение нового оборудования; выполнение программы энергосбережения</t>
  </si>
  <si>
    <t>2</t>
  </si>
  <si>
    <t xml:space="preserve">Показатель уровня качества осуществляемого технологического присоединения (Птпр) </t>
  </si>
  <si>
    <t>3</t>
  </si>
  <si>
    <t xml:space="preserve">Показатель уровня качества обслуживания потребителей услуг территориальными сетевыми организациями (Птсо) </t>
  </si>
  <si>
    <t>Улучшение качества работы с потребителями</t>
  </si>
  <si>
    <t>М.П.</t>
  </si>
  <si>
    <t>Должность руководителя, подпись</t>
  </si>
  <si>
    <t>Фамилия, имя, отчество</t>
  </si>
  <si>
    <t>Должность исполнителя, подпись</t>
  </si>
  <si>
    <t>контакт. тел. с кодом города, контакт. E-mail</t>
  </si>
  <si>
    <t>Директор МУП "Выксаэнерго"                                                                                                          Владимир Алексеевич Журин</t>
  </si>
  <si>
    <t>Главный инженер МУП "Выксаэнерго"                                                                                         Алексей Анатольевич Суслов</t>
  </si>
  <si>
    <t>Замена ЛЭП 6,0,4кВ; расчистка трасс воздушных линий</t>
  </si>
  <si>
    <t>Уменьшение сроков подготовки документации для потребителей и заявителей; уменьшение сроков расмотрения жалоб и предложений потебителей и заявителей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</si>
</sst>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Verdan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i/>
      <sz val="9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indexed="22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" fontId="2" fillId="2" borderId="1" applyBorder="0">
      <alignment horizontal="right"/>
    </xf>
    <xf numFmtId="0" fontId="1" fillId="0" borderId="0"/>
  </cellStyleXfs>
  <cellXfs count="49">
    <xf numFmtId="0" fontId="0" fillId="0" borderId="0" xfId="0"/>
    <xf numFmtId="0" fontId="2" fillId="0" borderId="0" xfId="1" applyFont="1" applyAlignment="1" applyProtection="1">
      <alignment horizontal="left"/>
    </xf>
    <xf numFmtId="0" fontId="2" fillId="0" borderId="0" xfId="1" applyNumberFormat="1" applyFont="1" applyFill="1" applyBorder="1" applyAlignment="1" applyProtection="1">
      <alignment horizontal="left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/>
    </xf>
    <xf numFmtId="49" fontId="5" fillId="0" borderId="0" xfId="3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right"/>
    </xf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Protection="1"/>
    <xf numFmtId="0" fontId="2" fillId="0" borderId="0" xfId="5" applyFont="1" applyFill="1" applyBorder="1" applyAlignment="1" applyProtection="1">
      <alignment vertical="top" wrapText="1"/>
    </xf>
    <xf numFmtId="0" fontId="2" fillId="0" borderId="0" xfId="5" applyFont="1" applyBorder="1" applyAlignment="1" applyProtection="1">
      <alignment vertical="top" wrapText="1"/>
    </xf>
    <xf numFmtId="0" fontId="2" fillId="0" borderId="0" xfId="5" applyFont="1" applyBorder="1" applyAlignment="1" applyProtection="1">
      <alignment horizontal="center" vertical="top" wrapText="1"/>
    </xf>
    <xf numFmtId="0" fontId="2" fillId="5" borderId="2" xfId="5" applyFont="1" applyFill="1" applyBorder="1" applyAlignment="1" applyProtection="1">
      <alignment vertical="top" wrapText="1"/>
    </xf>
    <xf numFmtId="0" fontId="8" fillId="5" borderId="3" xfId="5" applyFont="1" applyFill="1" applyBorder="1" applyAlignment="1" applyProtection="1">
      <alignment horizontal="center" vertical="top" wrapText="1"/>
    </xf>
    <xf numFmtId="0" fontId="6" fillId="5" borderId="2" xfId="5" applyFont="1" applyFill="1" applyBorder="1" applyAlignment="1" applyProtection="1">
      <alignment horizontal="left" vertical="top" indent="1"/>
    </xf>
    <xf numFmtId="0" fontId="6" fillId="5" borderId="2" xfId="5" applyFont="1" applyFill="1" applyBorder="1" applyAlignment="1" applyProtection="1">
      <alignment horizontal="right" vertical="top"/>
    </xf>
    <xf numFmtId="0" fontId="6" fillId="5" borderId="0" xfId="5" applyFont="1" applyFill="1" applyBorder="1" applyAlignment="1" applyProtection="1">
      <alignment horizontal="left" vertical="top" indent="1"/>
    </xf>
    <xf numFmtId="0" fontId="2" fillId="5" borderId="0" xfId="5" applyFont="1" applyFill="1" applyBorder="1" applyAlignment="1" applyProtection="1">
      <alignment vertical="top" wrapText="1"/>
    </xf>
    <xf numFmtId="0" fontId="2" fillId="5" borderId="0" xfId="5" applyFont="1" applyFill="1" applyBorder="1" applyAlignment="1" applyProtection="1">
      <alignment horizontal="center" vertical="top" wrapText="1"/>
    </xf>
    <xf numFmtId="0" fontId="8" fillId="5" borderId="3" xfId="5" applyFont="1" applyFill="1" applyBorder="1" applyAlignment="1" applyProtection="1">
      <alignment vertical="top" wrapText="1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0" fillId="0" borderId="0" xfId="0" applyFont="1" applyFill="1" applyBorder="1" applyAlignment="1" applyProtection="1">
      <alignment vertical="center" wrapText="1"/>
    </xf>
    <xf numFmtId="4" fontId="2" fillId="0" borderId="0" xfId="4" applyFont="1" applyFill="1" applyBorder="1" applyAlignment="1" applyProtection="1">
      <alignment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left" vertical="center" wrapText="1"/>
    </xf>
    <xf numFmtId="49" fontId="0" fillId="2" borderId="1" xfId="4" applyNumberFormat="1" applyFont="1" applyBorder="1" applyAlignment="1" applyProtection="1">
      <alignment horizontal="center" vertical="center" wrapText="1"/>
      <protection locked="0"/>
    </xf>
    <xf numFmtId="49" fontId="2" fillId="0" borderId="1" xfId="4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164" fontId="2" fillId="2" borderId="1" xfId="4" applyNumberFormat="1" applyFont="1" applyFill="1" applyBorder="1" applyAlignment="1" applyProtection="1">
      <alignment horizontal="center" vertical="center"/>
      <protection locked="0"/>
    </xf>
    <xf numFmtId="164" fontId="2" fillId="0" borderId="1" xfId="4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vertical="center" wrapText="1"/>
    </xf>
    <xf numFmtId="0" fontId="6" fillId="3" borderId="4" xfId="1" applyNumberFormat="1" applyFont="1" applyFill="1" applyBorder="1" applyAlignment="1" applyProtection="1">
      <alignment vertical="center" wrapText="1"/>
    </xf>
    <xf numFmtId="0" fontId="6" fillId="5" borderId="0" xfId="5" applyFont="1" applyFill="1" applyBorder="1" applyAlignment="1" applyProtection="1">
      <alignment vertical="top" wrapText="1"/>
    </xf>
    <xf numFmtId="0" fontId="8" fillId="5" borderId="0" xfId="5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/>
    </xf>
    <xf numFmtId="164" fontId="2" fillId="0" borderId="0" xfId="4" applyNumberFormat="1" applyFont="1" applyFill="1" applyBorder="1" applyAlignment="1" applyProtection="1">
      <alignment horizontal="center" vertical="center"/>
    </xf>
    <xf numFmtId="4" fontId="6" fillId="0" borderId="0" xfId="4" applyFont="1" applyFill="1" applyBorder="1" applyAlignment="1" applyProtection="1">
      <alignment horizontal="center" vertical="center"/>
    </xf>
    <xf numFmtId="165" fontId="2" fillId="0" borderId="0" xfId="4" applyNumberFormat="1" applyFont="1" applyFill="1" applyBorder="1" applyAlignment="1" applyProtection="1">
      <alignment horizontal="center" vertical="center"/>
    </xf>
    <xf numFmtId="165" fontId="2" fillId="4" borderId="1" xfId="4" applyNumberFormat="1" applyFont="1" applyFill="1" applyBorder="1" applyAlignment="1" applyProtection="1">
      <alignment horizontal="center" vertical="center"/>
    </xf>
    <xf numFmtId="0" fontId="6" fillId="5" borderId="0" xfId="5" applyFont="1" applyFill="1" applyBorder="1" applyAlignment="1" applyProtection="1">
      <alignment horizontal="left" vertical="top" wrapText="1"/>
    </xf>
  </cellXfs>
  <cellStyles count="6">
    <cellStyle name="Гиперссылка" xfId="2" builtinId="8"/>
    <cellStyle name="Значение" xfId="4"/>
    <cellStyle name="Обычный" xfId="0" builtinId="0"/>
    <cellStyle name="Обычный 14" xfId="1"/>
    <cellStyle name="Обычный 3" xfId="5"/>
    <cellStyle name="Обычный_форма 1 водопровод для орг_CALC.KV.4.78(v1.0)" xfId="3"/>
  </cellStyles>
  <dxfs count="1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E.CALC.QUALITY.FACT.2.5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ПоказНадежн (Пп)"/>
      <sheetName val="ф.1.4 План_Надежность"/>
      <sheetName val="ф.6.1 ИндИнф (Ин)"/>
      <sheetName val="ф.2.2 ИндИспол (Ис)"/>
      <sheetName val="ф.6.2 ИндИспол (Ис)"/>
      <sheetName val="ф.6.3 ИндРезул. (Рс)"/>
      <sheetName val="ф.6.4 План_Качество"/>
      <sheetName val="ф.3 ПоказТехприсоед (Птпр)"/>
      <sheetName val="ПоказКачества (Птсо)"/>
      <sheetName val="et_union"/>
      <sheetName val="ф.7.1 Достижение"/>
      <sheetName val="ф.7.2 ОбобщПоказ (Коб)"/>
      <sheetName val="Комментарии"/>
      <sheetName val="Проверка"/>
      <sheetName val="Проверка_back"/>
      <sheetName val="TEHSHEET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  <sheetName val="modUpdTemplMain"/>
      <sheetName val="modfrmCheckUpdates"/>
      <sheetName val="modInstruction"/>
      <sheetName val="modInfo"/>
      <sheetName val="modPass"/>
    </sheetNames>
    <sheetDataSet>
      <sheetData sheetId="0"/>
      <sheetData sheetId="1"/>
      <sheetData sheetId="2">
        <row r="10">
          <cell r="F10">
            <v>2013</v>
          </cell>
        </row>
        <row r="15">
          <cell r="F15" t="str">
            <v>МУП "Выксаэнерго"</v>
          </cell>
        </row>
        <row r="33">
          <cell r="G33" t="str">
            <v>Журин Владимир Алексеевич</v>
          </cell>
        </row>
        <row r="37">
          <cell r="G37" t="str">
            <v>СУСЛОВ АЛЕКСЕЙ АНАТОЛЬЕВИЧ</v>
          </cell>
        </row>
        <row r="38">
          <cell r="G38" t="str">
            <v>ГЛАВНЫЙ ИНЖЕНЕР</v>
          </cell>
        </row>
        <row r="39">
          <cell r="G39" t="str">
            <v>(83177)6-00-75</v>
          </cell>
        </row>
        <row r="40">
          <cell r="G40" t="str">
            <v>VYKSAENERGO@MAIL.RU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Layout" zoomScale="78" zoomScaleNormal="100" zoomScalePageLayoutView="78" workbookViewId="0">
      <selection activeCell="D15" sqref="D15"/>
    </sheetView>
  </sheetViews>
  <sheetFormatPr defaultRowHeight="15" x14ac:dyDescent="0.25"/>
  <cols>
    <col min="1" max="1" width="7.28515625" customWidth="1"/>
    <col min="2" max="2" width="52.85546875" customWidth="1"/>
    <col min="3" max="3" width="24.7109375" customWidth="1"/>
    <col min="4" max="4" width="26.855468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idden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idden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idden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idden="1" x14ac:dyDescent="0.25">
      <c r="A7" s="2"/>
      <c r="B7" s="3"/>
      <c r="C7" s="4"/>
      <c r="D7" s="5"/>
      <c r="E7" s="2"/>
      <c r="F7" s="2"/>
      <c r="G7" s="2"/>
      <c r="H7" s="2"/>
      <c r="I7" s="2"/>
      <c r="J7" s="6"/>
    </row>
    <row r="8" spans="1:10" ht="32.25" customHeight="1" x14ac:dyDescent="0.25">
      <c r="A8" s="40" t="s">
        <v>0</v>
      </c>
      <c r="B8" s="40"/>
      <c r="C8" s="40"/>
      <c r="D8" s="40"/>
      <c r="E8" s="40"/>
      <c r="F8" s="40"/>
      <c r="G8" s="40"/>
      <c r="H8" s="38"/>
      <c r="I8" s="38"/>
      <c r="J8" s="39"/>
    </row>
    <row r="9" spans="1:10" ht="17.25" customHeight="1" x14ac:dyDescent="0.25">
      <c r="A9" s="23" t="str">
        <f>IF(org&lt;&gt;"",org, "Организация не определена")</f>
        <v>МУП "Выксаэнерго"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>
      <c r="A10" s="24" t="s">
        <v>1</v>
      </c>
      <c r="B10" s="24" t="s">
        <v>2</v>
      </c>
      <c r="C10" s="24" t="s">
        <v>3</v>
      </c>
      <c r="D10" s="24" t="s">
        <v>4</v>
      </c>
      <c r="E10" s="24" t="s">
        <v>5</v>
      </c>
      <c r="F10" s="24"/>
      <c r="G10" s="24"/>
      <c r="H10" s="34"/>
      <c r="I10" s="35"/>
      <c r="J10" s="41"/>
    </row>
    <row r="11" spans="1:10" ht="30.75" customHeight="1" x14ac:dyDescent="0.25">
      <c r="A11" s="25"/>
      <c r="B11" s="25"/>
      <c r="C11" s="24"/>
      <c r="D11" s="25"/>
      <c r="E11" s="31" t="str">
        <f>IF(prd&lt;&gt;"",prd - 1 &amp;" год","Не определено")</f>
        <v>2012 год</v>
      </c>
      <c r="F11" s="31" t="str">
        <f>IF(prd&lt;&gt;"",prd &amp;" год","Не определено")</f>
        <v>2013 год</v>
      </c>
      <c r="G11" s="31" t="str">
        <f>IF(prd&lt;&gt;"",prd+1 &amp;" год","Не определено")</f>
        <v>2014 год</v>
      </c>
      <c r="H11" s="42"/>
      <c r="I11" s="42"/>
      <c r="J11" s="42"/>
    </row>
    <row r="12" spans="1:10" x14ac:dyDescent="0.25">
      <c r="A12" s="26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26">
        <v>7</v>
      </c>
      <c r="H12" s="43"/>
      <c r="I12" s="43"/>
      <c r="J12" s="43"/>
    </row>
    <row r="13" spans="1:10" ht="75" x14ac:dyDescent="0.25">
      <c r="A13" s="27" t="s">
        <v>6</v>
      </c>
      <c r="B13" s="28" t="s">
        <v>7</v>
      </c>
      <c r="C13" s="29" t="s">
        <v>8</v>
      </c>
      <c r="D13" s="29" t="s">
        <v>21</v>
      </c>
      <c r="E13" s="32">
        <v>7.0000000000000007E-2</v>
      </c>
      <c r="F13" s="32">
        <v>6.5000000000000002E-2</v>
      </c>
      <c r="G13" s="32">
        <v>6.0400000000000002E-2</v>
      </c>
      <c r="H13" s="44"/>
      <c r="I13" s="44"/>
      <c r="J13" s="45"/>
    </row>
    <row r="14" spans="1:10" ht="29.25" customHeight="1" x14ac:dyDescent="0.25">
      <c r="A14" s="27" t="s">
        <v>9</v>
      </c>
      <c r="B14" s="28" t="s">
        <v>10</v>
      </c>
      <c r="C14" s="30"/>
      <c r="D14" s="30"/>
      <c r="E14" s="33"/>
      <c r="F14" s="33"/>
      <c r="G14" s="33"/>
      <c r="H14" s="44"/>
      <c r="I14" s="44"/>
      <c r="J14" s="45"/>
    </row>
    <row r="15" spans="1:10" ht="115.5" customHeight="1" x14ac:dyDescent="0.25">
      <c r="A15" s="27" t="s">
        <v>11</v>
      </c>
      <c r="B15" s="28" t="s">
        <v>12</v>
      </c>
      <c r="C15" s="29" t="s">
        <v>13</v>
      </c>
      <c r="D15" s="29" t="s">
        <v>22</v>
      </c>
      <c r="E15" s="47">
        <v>1.0102</v>
      </c>
      <c r="F15" s="47">
        <v>1.0102</v>
      </c>
      <c r="G15" s="47">
        <v>1.0102</v>
      </c>
      <c r="H15" s="46"/>
      <c r="I15" s="46"/>
      <c r="J15" s="45"/>
    </row>
    <row r="16" spans="1:10" ht="9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idden="1" x14ac:dyDescent="0.25">
      <c r="A17" s="7"/>
      <c r="B17" s="8"/>
      <c r="C17" s="7"/>
      <c r="D17" s="7"/>
      <c r="E17" s="7"/>
      <c r="F17" s="7"/>
      <c r="G17" s="7"/>
      <c r="H17" s="7"/>
      <c r="I17" s="7"/>
      <c r="J17" s="7"/>
    </row>
    <row r="18" spans="1:10" hidden="1" x14ac:dyDescent="0.25">
      <c r="A18" s="9"/>
      <c r="B18" s="9" t="s">
        <v>14</v>
      </c>
      <c r="C18" s="10"/>
      <c r="D18" s="11"/>
      <c r="E18" s="11"/>
      <c r="F18" s="11"/>
      <c r="G18" s="9"/>
      <c r="H18" s="9"/>
      <c r="I18" s="9"/>
      <c r="J18" s="9"/>
    </row>
    <row r="19" spans="1:10" x14ac:dyDescent="0.25">
      <c r="A19" s="9"/>
      <c r="B19" s="10"/>
      <c r="C19" s="10"/>
      <c r="D19" s="11"/>
      <c r="E19" s="11"/>
      <c r="F19" s="11"/>
      <c r="G19" s="9"/>
      <c r="H19" s="9"/>
      <c r="I19" s="9"/>
      <c r="J19" s="9"/>
    </row>
    <row r="20" spans="1:10" ht="15" customHeight="1" x14ac:dyDescent="0.25">
      <c r="A20" s="48" t="s">
        <v>19</v>
      </c>
      <c r="B20" s="48"/>
      <c r="C20" s="48"/>
      <c r="D20" s="48"/>
      <c r="E20" s="48"/>
      <c r="F20" s="48"/>
      <c r="G20" s="48"/>
      <c r="H20" s="36"/>
      <c r="I20" s="36"/>
      <c r="J20" s="36"/>
    </row>
    <row r="21" spans="1:10" ht="15" customHeight="1" x14ac:dyDescent="0.25">
      <c r="A21" s="37" t="s">
        <v>15</v>
      </c>
      <c r="B21" s="37"/>
      <c r="C21" s="37"/>
      <c r="D21" s="37"/>
      <c r="E21" s="37"/>
      <c r="F21" s="37"/>
      <c r="G21" s="37"/>
      <c r="H21" s="37"/>
      <c r="I21" s="37"/>
      <c r="J21" s="37"/>
    </row>
    <row r="22" spans="1:10" x14ac:dyDescent="0.25">
      <c r="A22" s="14" t="s">
        <v>20</v>
      </c>
      <c r="B22" s="12"/>
      <c r="C22" s="12"/>
      <c r="D22" s="15"/>
      <c r="E22" s="11"/>
      <c r="F22" s="11"/>
      <c r="G22" s="9"/>
      <c r="H22" s="9"/>
      <c r="I22" s="9"/>
      <c r="J22" s="9"/>
    </row>
    <row r="23" spans="1:10" x14ac:dyDescent="0.25">
      <c r="A23" s="13" t="s">
        <v>17</v>
      </c>
      <c r="B23" s="13"/>
      <c r="C23" s="13" t="s">
        <v>16</v>
      </c>
      <c r="D23" s="13"/>
      <c r="E23" s="11"/>
      <c r="F23" s="11"/>
      <c r="G23" s="9"/>
      <c r="H23" s="9"/>
      <c r="I23" s="9"/>
      <c r="J23" s="9"/>
    </row>
    <row r="24" spans="1:10" x14ac:dyDescent="0.25">
      <c r="A24" s="16" t="str">
        <f>IF(DL_Tel&lt;&gt;"","Телефон: " &amp;DL_Tel &amp;", ","") &amp;IF(DL_email&lt;&gt;"","e-mail: " &amp;DL_email,"")</f>
        <v>Телефон: (83177)6-00-75, e-mail: VYKSAENERGO@MAIL.RU</v>
      </c>
      <c r="B24" s="17"/>
      <c r="C24" s="17"/>
      <c r="D24" s="18"/>
      <c r="E24" s="11"/>
      <c r="F24" s="11"/>
      <c r="G24" s="9"/>
      <c r="H24" s="9"/>
      <c r="I24" s="9"/>
      <c r="J24" s="9"/>
    </row>
    <row r="25" spans="1:10" x14ac:dyDescent="0.25">
      <c r="A25" s="13" t="s">
        <v>18</v>
      </c>
      <c r="B25" s="13"/>
      <c r="C25" s="19"/>
      <c r="D25" s="19"/>
      <c r="E25" s="11"/>
      <c r="F25" s="11"/>
      <c r="G25" s="9"/>
      <c r="H25" s="9"/>
      <c r="I25" s="9"/>
      <c r="J25" s="9"/>
    </row>
    <row r="26" spans="1:10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</sheetData>
  <mergeCells count="12">
    <mergeCell ref="A21:J21"/>
    <mergeCell ref="A8:G8"/>
    <mergeCell ref="A20:G20"/>
    <mergeCell ref="E10:G10"/>
    <mergeCell ref="A23:B23"/>
    <mergeCell ref="C23:D23"/>
    <mergeCell ref="A25:B25"/>
    <mergeCell ref="A9:J9"/>
    <mergeCell ref="A10:A11"/>
    <mergeCell ref="B10:B11"/>
    <mergeCell ref="C10:C11"/>
    <mergeCell ref="D10:D11"/>
  </mergeCells>
  <conditionalFormatting sqref="C13:J15">
    <cfRule type="cellIs" dxfId="14" priority="1" stopIfTrue="1" operator="equal">
      <formula>""""""</formula>
    </cfRule>
    <cfRule type="cellIs" dxfId="13" priority="2" stopIfTrue="1" operator="between">
      <formula>""""""</formula>
      <formula>""""""</formula>
    </cfRule>
    <cfRule type="cellIs" dxfId="12" priority="3" stopIfTrue="1" operator="equal">
      <formula>""""""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E14:E15 F14:I14 E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13:D15">
      <formula1>900</formula1>
    </dataValidation>
  </dataValidations>
  <pageMargins left="0.34375" right="0.22916666666666666" top="0.3872863247863248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2014-04-01T11:31:09Z</dcterms:modified>
</cp:coreProperties>
</file>