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9D8C7580-1289-40EE-917A-8D8ED41F2ED0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2021" sheetId="3" r:id="rId1"/>
  </sheets>
  <definedNames>
    <definedName name="_xlnm.Print_Area" localSheetId="0">'2021'!$A$1:$R$31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l="1"/>
  <c r="A17" i="3" s="1"/>
  <c r="A18" i="3" s="1"/>
  <c r="A19" i="3" s="1"/>
  <c r="A20" i="3" s="1"/>
  <c r="A21" i="3" s="1"/>
  <c r="A22" i="3" s="1"/>
  <c r="R25" i="3"/>
  <c r="R23" i="3"/>
  <c r="R11" i="3"/>
  <c r="A8" i="3"/>
  <c r="A9" i="3" s="1"/>
  <c r="A10" i="3" s="1"/>
  <c r="Q6" i="3"/>
  <c r="B6" i="3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</calcChain>
</file>

<file path=xl/sharedStrings.xml><?xml version="1.0" encoding="utf-8"?>
<sst xmlns="http://schemas.openxmlformats.org/spreadsheetml/2006/main" count="193" uniqueCount="75">
  <si>
    <t>№ п.п.</t>
  </si>
  <si>
    <t>Объект</t>
  </si>
  <si>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</si>
  <si>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</si>
  <si>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</si>
  <si>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</si>
  <si>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</si>
  <si>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</si>
  <si>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</si>
  <si>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</si>
  <si>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</si>
  <si>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</si>
  <si>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>ноябрь</t>
  </si>
  <si>
    <t>декабрь</t>
  </si>
  <si>
    <t>Объем работ</t>
  </si>
  <si>
    <t>Материал, количество</t>
  </si>
  <si>
    <t>Выполнение</t>
  </si>
  <si>
    <t xml:space="preserve">Стоимость работ без НДС,  руб </t>
  </si>
  <si>
    <t>Х</t>
  </si>
  <si>
    <t>Приобретение оргтехники</t>
  </si>
  <si>
    <t>Итого</t>
  </si>
  <si>
    <t>Развитие территории городского округа города Выкса'</t>
  </si>
  <si>
    <t>Подстанции на территории городского округа города Выкса</t>
  </si>
  <si>
    <t xml:space="preserve">Технологическое присоединение. Строительство объектов электроэнергетики - ВЛ-6/0,4кВ, КТП, для подключения заявителей.                                                                                                       </t>
  </si>
  <si>
    <t xml:space="preserve"> Текущий, капитальный ремонт</t>
  </si>
  <si>
    <t>Монтаж провода СИП, узлов учета электроэнергии.</t>
  </si>
  <si>
    <t>Собственные средства</t>
  </si>
  <si>
    <t>Амортизация</t>
  </si>
  <si>
    <t>Тариф на технологическое присоединение и оплата заявителей</t>
  </si>
  <si>
    <t>Тариф на услуги по передаче</t>
  </si>
  <si>
    <t>МУП "Выксаэнерго"</t>
  </si>
  <si>
    <t>Принтеры, процессоры.</t>
  </si>
  <si>
    <t>Замена неизолированного провода на СИП, деревянных опор на ж/б, установка интеллектуальных приборов учета.</t>
  </si>
  <si>
    <t xml:space="preserve">Начальник ПО МУП «Выксаэнерго»                                                                                                                                                      А.С.Орешин </t>
  </si>
  <si>
    <t>Главный инженер МУП «Выксаэнерго»                                                                                                                                                 В.В.Рассадин</t>
  </si>
  <si>
    <t>Поверка приборов</t>
  </si>
  <si>
    <t>Главный инженер управления ЖКХ администрации городского округа города Выкса                                                             Ю.А.Кожевников</t>
  </si>
  <si>
    <t>Трансформатор ТМГ12 630кВА - 1шт.</t>
  </si>
  <si>
    <t xml:space="preserve"> ТП-6 м-он Жуковского</t>
  </si>
  <si>
    <t>Трансформатор ТМГ12 400кВА - 1шт.</t>
  </si>
  <si>
    <t>План работ МУП "Выксаэнерго" на  2021 год.</t>
  </si>
  <si>
    <t>Энергосбережение и повышение энергетической эффективности.  КТП-236</t>
  </si>
  <si>
    <t>Энергосбережение и повышение энергетической эффективности.  КТП-428</t>
  </si>
  <si>
    <t>Замена КТП 400кВА с силовом трансформатором</t>
  </si>
  <si>
    <t xml:space="preserve"> ТП-36 м-он Центральный</t>
  </si>
  <si>
    <t>ГАЗ-33023-750</t>
  </si>
  <si>
    <t xml:space="preserve">Приобретение бортового автомобиля </t>
  </si>
  <si>
    <t xml:space="preserve"> ТП-5 м-он Юбилейный</t>
  </si>
  <si>
    <t>Тр. напряжения 6кВ -6 шт.</t>
  </si>
  <si>
    <t>Проведение поверки расчетных приборов узлов учета электроэнергии 6кВ в РП</t>
  </si>
  <si>
    <t xml:space="preserve">Монтаж интеллектуальных приборов учета ФЗ N 522 от 27.12.2018 </t>
  </si>
  <si>
    <t>Энергосбережение и повышение энергетической эффективности. Модернизация ВЛ-6кВ ф.2-03 от ТП-110   г.Выкса</t>
  </si>
  <si>
    <t>СИП-4 4х16 - 11780м.;                                                     Светильник ЖКУ-70- 156шт.</t>
  </si>
  <si>
    <t>Замена силового трансформатора Т-2 протокол №314 от 26.01.17г.</t>
  </si>
  <si>
    <t xml:space="preserve">СИП-3 1х70 - 3800м.;                                                                                                                                      стойка ж/б СВ-110 - 26шт.;                               эл.счетчик 6000В - 3шт.                                                                         </t>
  </si>
  <si>
    <t>Замена силового трансформатора Т-1  протокол №285 от 18.06.18г.</t>
  </si>
  <si>
    <t>Замена силового трансформатора Т-1 протокол №304 от 30.08.18г.</t>
  </si>
  <si>
    <t>КТП 400кВА                                                Трансформатор ТМГ12 400кВА - 1шт.</t>
  </si>
  <si>
    <t>КТП 160кВА-1шт.                               Трансформатор ТМГ12 160кВА - 1шт.</t>
  </si>
  <si>
    <t>Замена КТП 160кВА с силовом трансформатором</t>
  </si>
  <si>
    <t xml:space="preserve">Уличное освещение (Дорожная карта по оптимизации работы уличного освещения) </t>
  </si>
  <si>
    <t>162 заявителей</t>
  </si>
  <si>
    <t>Монтаж КЛ 0,4кВ РП-10 до ж/д 2А ул.Пушктна г.о.г.Выкса</t>
  </si>
  <si>
    <t>Монтаж КЛ 6кВ РП-4- ТП-10 (участок от ул.Романова до ТП-10 г.о.г.Выкса)</t>
  </si>
  <si>
    <t xml:space="preserve">2КЛ 0,4кВ АВБШв 4х95   L-240м   </t>
  </si>
  <si>
    <t>Энергосбережение и повышение энергетической эффективности КЛ 6кВ РП-4-ТП-10</t>
  </si>
  <si>
    <t xml:space="preserve">Энергосбережение и повышение энергетической эффективности.п.Шиморское ул.Калинина г.о.г.Выкса                </t>
  </si>
  <si>
    <t>Земена (вынос) КЛ 0,4кВ в зонах благоустройство дворовых и общественных территорий г.о.г.Выкса</t>
  </si>
  <si>
    <t xml:space="preserve">эл.счетчик 220В - 188шт.                           эл.счетчик 380В -33шт.                           Шкаф УСПД - 2шт.            </t>
  </si>
  <si>
    <t>Проведение поверки:                                                  тр. тока 6кВ и                                                                тр. напряжения 6кВ.</t>
  </si>
  <si>
    <t xml:space="preserve">2КЛ 6кВ АВбБШв-6 3х240 L-160м   </t>
  </si>
  <si>
    <t>тз в работе</t>
  </si>
  <si>
    <t>выполнено без учетов</t>
  </si>
  <si>
    <t xml:space="preserve">выполнено </t>
  </si>
  <si>
    <t>приобрели новые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</si>
</sst>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5" borderId="1" xfId="0" quotePrefix="1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quotePrefix="1" applyFont="1" applyFill="1" applyBorder="1" applyAlignment="1">
      <alignment horizontal="left" vertical="center" wrapText="1"/>
    </xf>
    <xf numFmtId="0" fontId="10" fillId="5" borderId="1" xfId="0" quotePrefix="1" applyFont="1" applyFill="1" applyBorder="1" applyAlignment="1">
      <alignment horizontal="left" vertical="center" wrapText="1" shrinkToFit="1"/>
    </xf>
    <xf numFmtId="0" fontId="3" fillId="6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42334</xdr:rowOff>
    </xdr:from>
    <xdr:to>
      <xdr:col>1</xdr:col>
      <xdr:colOff>2018241</xdr:colOff>
      <xdr:row>2</xdr:row>
      <xdr:rowOff>137584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0F81C2-F5DB-4867-8363-89287ED7408E}"/>
            </a:ext>
          </a:extLst>
        </xdr:cNvPr>
        <xdr:cNvSpPr txBox="1"/>
      </xdr:nvSpPr>
      <xdr:spPr>
        <a:xfrm>
          <a:off x="0" y="42334"/>
          <a:ext cx="2342091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1">
              <a:latin typeface="Times New Roman" pitchFamily="18" charset="0"/>
              <a:cs typeface="Times New Roman" pitchFamily="18" charset="0"/>
            </a:rPr>
            <a:t>УТВЕРЖДАЮ:                                                                                                                    Директор МУП «Выксаэнерго"                                                                                                                                                                                                               </a:t>
          </a:r>
        </a:p>
        <a:p>
          <a:endParaRPr lang="ru-RU" sz="1000" b="1">
            <a:latin typeface="Times New Roman" pitchFamily="18" charset="0"/>
            <a:cs typeface="Times New Roman" pitchFamily="18" charset="0"/>
          </a:endParaRPr>
        </a:p>
        <a:p>
          <a:endParaRPr lang="ru-RU" sz="1000" b="1">
            <a:latin typeface="Times New Roman" pitchFamily="18" charset="0"/>
            <a:cs typeface="Times New Roman" pitchFamily="18" charset="0"/>
          </a:endParaRPr>
        </a:p>
        <a:p>
          <a:r>
            <a:rPr lang="ru-RU" sz="1000" b="1">
              <a:latin typeface="Times New Roman" pitchFamily="18" charset="0"/>
              <a:cs typeface="Times New Roman" pitchFamily="18" charset="0"/>
            </a:rPr>
            <a:t>__________________В.А.Журин</a:t>
          </a:r>
        </a:p>
      </xdr:txBody>
    </xdr:sp>
    <xdr:clientData/>
  </xdr:twoCellAnchor>
  <xdr:twoCellAnchor>
    <xdr:from>
      <xdr:col>15</xdr:col>
      <xdr:colOff>1164167</xdr:colOff>
      <xdr:row>0</xdr:row>
      <xdr:rowOff>42333</xdr:rowOff>
    </xdr:from>
    <xdr:to>
      <xdr:col>18</xdr:col>
      <xdr:colOff>0</xdr:colOff>
      <xdr:row>1</xdr:row>
      <xdr:rowOff>719666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847C9D-5861-4F9C-B5D4-1CB8887A22E3}"/>
            </a:ext>
          </a:extLst>
        </xdr:cNvPr>
        <xdr:cNvSpPr txBox="1"/>
      </xdr:nvSpPr>
      <xdr:spPr>
        <a:xfrm>
          <a:off x="8477250" y="42333"/>
          <a:ext cx="2910417" cy="86783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СОГЛАСОВАНО: </a:t>
          </a:r>
        </a:p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                                                                        Заместитель главы администрации</a:t>
          </a:r>
          <a:r>
            <a:rPr lang="ru-RU" sz="1000" b="1" baseline="0">
              <a:latin typeface="Times New Roman" pitchFamily="18" charset="0"/>
              <a:cs typeface="Times New Roman" pitchFamily="18" charset="0"/>
            </a:rPr>
            <a:t>                         </a:t>
          </a:r>
        </a:p>
        <a:p>
          <a:pPr>
            <a:lnSpc>
              <a:spcPts val="800"/>
            </a:lnSpc>
          </a:pPr>
          <a:r>
            <a:rPr lang="ru-RU" sz="10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000" b="1">
              <a:latin typeface="Times New Roman" pitchFamily="18" charset="0"/>
              <a:cs typeface="Times New Roman" pitchFamily="18" charset="0"/>
            </a:rPr>
            <a:t>городского округа города Выкса  </a:t>
          </a:r>
        </a:p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>
            <a:lnSpc>
              <a:spcPts val="800"/>
            </a:lnSpc>
          </a:pPr>
          <a:endParaRPr lang="ru-RU" sz="1000" b="1"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__________________________Д.А.Орлов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58F7-7053-4457-9673-E3E6F4144329}">
  <dimension ref="A2:T31"/>
  <sheetViews>
    <sheetView tabSelected="1" view="pageBreakPreview" topLeftCell="A10" zoomScale="90" zoomScaleNormal="100" zoomScaleSheetLayoutView="90" workbookViewId="0">
      <selection activeCell="A29" sqref="A29:R29"/>
    </sheetView>
  </sheetViews>
  <sheetFormatPr defaultRowHeight="15" x14ac:dyDescent="0.25"/>
  <cols>
    <col min="1" max="1" width="4.85546875" customWidth="1"/>
    <col min="2" max="2" width="35.42578125" customWidth="1"/>
    <col min="3" max="14" width="3.140625" customWidth="1"/>
    <col min="15" max="15" width="31.28515625" customWidth="1"/>
    <col min="16" max="16" width="32.28515625" customWidth="1"/>
    <col min="17" max="17" width="14" customWidth="1"/>
    <col min="18" max="18" width="14.85546875" customWidth="1"/>
    <col min="19" max="19" width="12" customWidth="1"/>
    <col min="20" max="20" width="9.140625" hidden="1" customWidth="1"/>
  </cols>
  <sheetData>
    <row r="2" spans="1:19" ht="62.25" customHeight="1" x14ac:dyDescent="0.25"/>
    <row r="3" spans="1:19" x14ac:dyDescent="0.25">
      <c r="A3" s="55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9" x14ac:dyDescent="0.25">
      <c r="A4" s="18"/>
      <c r="B4" s="1"/>
      <c r="C4" s="18"/>
      <c r="D4" s="18"/>
      <c r="E4" s="18"/>
      <c r="F4" s="18"/>
      <c r="G4" s="18"/>
      <c r="H4" s="2"/>
      <c r="I4" s="18"/>
      <c r="J4" s="18"/>
      <c r="K4" s="18"/>
      <c r="L4" s="18"/>
      <c r="M4" s="18"/>
      <c r="N4" s="18"/>
      <c r="O4" s="3"/>
      <c r="P4" s="4"/>
      <c r="Q4" s="18"/>
      <c r="R4" s="3"/>
    </row>
    <row r="5" spans="1:19" ht="37.5" x14ac:dyDescent="0.25">
      <c r="A5" s="5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7" t="s">
        <v>14</v>
      </c>
      <c r="P5" s="7" t="s">
        <v>15</v>
      </c>
      <c r="Q5" s="7" t="s">
        <v>16</v>
      </c>
      <c r="R5" s="7" t="s">
        <v>17</v>
      </c>
    </row>
    <row r="6" spans="1:19" x14ac:dyDescent="0.25">
      <c r="A6" s="8">
        <v>1</v>
      </c>
      <c r="B6" s="8">
        <f t="shared" ref="B6:N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f t="shared" si="0"/>
        <v>14</v>
      </c>
      <c r="O6" s="8">
        <v>15</v>
      </c>
      <c r="P6" s="8">
        <v>16</v>
      </c>
      <c r="Q6" s="8">
        <f>P6+1</f>
        <v>17</v>
      </c>
      <c r="R6" s="9">
        <v>18</v>
      </c>
    </row>
    <row r="7" spans="1:19" ht="45" x14ac:dyDescent="0.25">
      <c r="A7" s="5">
        <v>1</v>
      </c>
      <c r="B7" s="10" t="s">
        <v>21</v>
      </c>
      <c r="C7" s="5" t="s">
        <v>18</v>
      </c>
      <c r="D7" s="5" t="s">
        <v>18</v>
      </c>
      <c r="E7" s="5" t="s">
        <v>18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 s="5" t="s">
        <v>18</v>
      </c>
      <c r="N7" s="5" t="s">
        <v>18</v>
      </c>
      <c r="O7" s="12" t="s">
        <v>23</v>
      </c>
      <c r="P7" s="21" t="s">
        <v>61</v>
      </c>
      <c r="Q7" s="22" t="s">
        <v>28</v>
      </c>
      <c r="R7" s="23">
        <v>3546000</v>
      </c>
    </row>
    <row r="8" spans="1:19" ht="22.5" x14ac:dyDescent="0.25">
      <c r="A8" s="5">
        <f>A7+1</f>
        <v>2</v>
      </c>
      <c r="B8" s="11" t="s">
        <v>22</v>
      </c>
      <c r="C8" s="5" t="s">
        <v>18</v>
      </c>
      <c r="D8" s="5" t="s">
        <v>18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  <c r="L8" s="5" t="s">
        <v>18</v>
      </c>
      <c r="M8" s="5" t="s">
        <v>18</v>
      </c>
      <c r="N8" s="5" t="s">
        <v>18</v>
      </c>
      <c r="O8" s="12" t="s">
        <v>24</v>
      </c>
      <c r="P8" s="17"/>
      <c r="Q8" s="5" t="s">
        <v>29</v>
      </c>
      <c r="R8" s="23">
        <v>2145740</v>
      </c>
    </row>
    <row r="9" spans="1:19" ht="22.5" x14ac:dyDescent="0.25">
      <c r="A9" s="5">
        <f t="shared" ref="A9" si="1">A8+1</f>
        <v>3</v>
      </c>
      <c r="B9" s="11" t="s">
        <v>30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18</v>
      </c>
      <c r="K9" s="5" t="s">
        <v>18</v>
      </c>
      <c r="L9" s="5" t="s">
        <v>18</v>
      </c>
      <c r="M9" s="5" t="s">
        <v>18</v>
      </c>
      <c r="N9" s="5" t="s">
        <v>18</v>
      </c>
      <c r="O9" s="13" t="s">
        <v>35</v>
      </c>
      <c r="P9" s="17"/>
      <c r="Q9" s="5" t="s">
        <v>29</v>
      </c>
      <c r="R9" s="19">
        <v>100000</v>
      </c>
    </row>
    <row r="10" spans="1:19" ht="22.5" x14ac:dyDescent="0.25">
      <c r="A10" s="5">
        <f>A9+1</f>
        <v>4</v>
      </c>
      <c r="B10" s="11" t="s">
        <v>30</v>
      </c>
      <c r="C10" s="5" t="s">
        <v>18</v>
      </c>
      <c r="D10" s="5" t="s">
        <v>18</v>
      </c>
      <c r="E10" s="5" t="s">
        <v>18</v>
      </c>
      <c r="F10" s="5" t="s">
        <v>18</v>
      </c>
      <c r="G10" s="5" t="s">
        <v>18</v>
      </c>
      <c r="H10" s="5" t="s">
        <v>18</v>
      </c>
      <c r="I10" s="5" t="s">
        <v>18</v>
      </c>
      <c r="J10" s="5" t="s">
        <v>18</v>
      </c>
      <c r="K10" s="5" t="s">
        <v>18</v>
      </c>
      <c r="L10" s="5" t="s">
        <v>18</v>
      </c>
      <c r="M10" s="5" t="s">
        <v>18</v>
      </c>
      <c r="N10" s="5" t="s">
        <v>18</v>
      </c>
      <c r="O10" s="13" t="s">
        <v>19</v>
      </c>
      <c r="P10" s="17" t="s">
        <v>31</v>
      </c>
      <c r="Q10" s="5" t="s">
        <v>29</v>
      </c>
      <c r="R10" s="19">
        <v>73000</v>
      </c>
    </row>
    <row r="11" spans="1:19" x14ac:dyDescent="0.25">
      <c r="A11" s="5"/>
      <c r="B11" s="14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20">
        <f>SUM(R7:R10)</f>
        <v>5864740</v>
      </c>
    </row>
    <row r="12" spans="1:19" ht="22.5" customHeight="1" x14ac:dyDescent="0.25">
      <c r="A12" s="42">
        <v>6</v>
      </c>
      <c r="B12" s="43" t="s">
        <v>38</v>
      </c>
      <c r="C12" s="42"/>
      <c r="D12" s="42"/>
      <c r="E12" s="42"/>
      <c r="F12" s="42"/>
      <c r="G12" s="42" t="s">
        <v>18</v>
      </c>
      <c r="H12" s="42"/>
      <c r="I12" s="42"/>
      <c r="J12" s="42"/>
      <c r="K12" s="42"/>
      <c r="L12" s="42"/>
      <c r="M12" s="42"/>
      <c r="N12" s="42"/>
      <c r="O12" s="37" t="s">
        <v>53</v>
      </c>
      <c r="P12" s="40" t="s">
        <v>39</v>
      </c>
      <c r="Q12" s="42" t="s">
        <v>27</v>
      </c>
      <c r="R12" s="45">
        <v>334020</v>
      </c>
      <c r="S12" t="s">
        <v>73</v>
      </c>
    </row>
    <row r="13" spans="1:19" ht="26.25" customHeight="1" x14ac:dyDescent="0.25">
      <c r="A13" s="42">
        <f>A12+1</f>
        <v>7</v>
      </c>
      <c r="B13" s="43" t="s">
        <v>41</v>
      </c>
      <c r="C13" s="44"/>
      <c r="D13" s="44"/>
      <c r="E13" s="44"/>
      <c r="F13" s="39"/>
      <c r="G13" s="39"/>
      <c r="H13" s="44"/>
      <c r="I13" s="39" t="s">
        <v>18</v>
      </c>
      <c r="J13" s="44"/>
      <c r="K13" s="44"/>
      <c r="L13" s="44"/>
      <c r="M13" s="44"/>
      <c r="N13" s="44"/>
      <c r="O13" s="37" t="s">
        <v>59</v>
      </c>
      <c r="P13" s="40" t="s">
        <v>58</v>
      </c>
      <c r="Q13" s="39" t="s">
        <v>27</v>
      </c>
      <c r="R13" s="41">
        <v>386620.59</v>
      </c>
      <c r="S13" t="s">
        <v>73</v>
      </c>
    </row>
    <row r="14" spans="1:19" ht="27.75" customHeight="1" x14ac:dyDescent="0.25">
      <c r="A14" s="42">
        <f t="shared" ref="A14:A22" si="2">A13+1</f>
        <v>8</v>
      </c>
      <c r="B14" s="43" t="s">
        <v>42</v>
      </c>
      <c r="C14" s="44"/>
      <c r="D14" s="44"/>
      <c r="E14" s="44"/>
      <c r="F14" s="44"/>
      <c r="G14" s="39" t="s">
        <v>18</v>
      </c>
      <c r="H14" s="44"/>
      <c r="I14" s="44"/>
      <c r="J14" s="44"/>
      <c r="K14" s="44"/>
      <c r="L14" s="44"/>
      <c r="M14" s="44"/>
      <c r="N14" s="44"/>
      <c r="O14" s="37" t="s">
        <v>43</v>
      </c>
      <c r="P14" s="40" t="s">
        <v>57</v>
      </c>
      <c r="Q14" s="39" t="s">
        <v>27</v>
      </c>
      <c r="R14" s="41">
        <v>833479.51</v>
      </c>
      <c r="S14" t="s">
        <v>73</v>
      </c>
    </row>
    <row r="15" spans="1:19" ht="47.25" customHeight="1" x14ac:dyDescent="0.25">
      <c r="A15" s="42">
        <f t="shared" si="2"/>
        <v>9</v>
      </c>
      <c r="B15" s="46" t="s">
        <v>51</v>
      </c>
      <c r="C15" s="39"/>
      <c r="D15" s="39"/>
      <c r="E15" s="39"/>
      <c r="F15" s="39"/>
      <c r="G15" s="39"/>
      <c r="H15" s="39" t="s">
        <v>18</v>
      </c>
      <c r="I15" s="39"/>
      <c r="J15" s="39"/>
      <c r="K15" s="39"/>
      <c r="L15" s="39"/>
      <c r="M15" s="39"/>
      <c r="N15" s="39"/>
      <c r="O15" s="47" t="s">
        <v>32</v>
      </c>
      <c r="P15" s="48" t="s">
        <v>54</v>
      </c>
      <c r="Q15" s="39" t="s">
        <v>27</v>
      </c>
      <c r="R15" s="41">
        <v>2634046.35</v>
      </c>
      <c r="S15" s="36" t="s">
        <v>72</v>
      </c>
    </row>
    <row r="16" spans="1:19" ht="22.5" x14ac:dyDescent="0.25">
      <c r="A16" s="39">
        <f t="shared" si="2"/>
        <v>10</v>
      </c>
      <c r="B16" s="46" t="s">
        <v>44</v>
      </c>
      <c r="C16" s="39"/>
      <c r="D16" s="39"/>
      <c r="E16" s="39"/>
      <c r="F16" s="39"/>
      <c r="G16" s="39"/>
      <c r="H16" s="39"/>
      <c r="I16" s="39" t="s">
        <v>18</v>
      </c>
      <c r="J16" s="39"/>
      <c r="K16" s="39"/>
      <c r="L16" s="39"/>
      <c r="M16" s="39"/>
      <c r="N16" s="39"/>
      <c r="O16" s="37" t="s">
        <v>55</v>
      </c>
      <c r="P16" s="40" t="s">
        <v>37</v>
      </c>
      <c r="Q16" s="39" t="s">
        <v>27</v>
      </c>
      <c r="R16" s="41">
        <v>381228.82</v>
      </c>
      <c r="S16" t="s">
        <v>73</v>
      </c>
    </row>
    <row r="17" spans="1:19" ht="22.5" x14ac:dyDescent="0.25">
      <c r="A17" s="25">
        <f t="shared" si="2"/>
        <v>11</v>
      </c>
      <c r="B17" s="24" t="s">
        <v>47</v>
      </c>
      <c r="C17" s="32"/>
      <c r="D17" s="32"/>
      <c r="E17" s="32"/>
      <c r="F17" s="32"/>
      <c r="G17" s="32"/>
      <c r="H17" s="32"/>
      <c r="I17" s="32" t="s">
        <v>18</v>
      </c>
      <c r="J17" s="25"/>
      <c r="K17" s="25"/>
      <c r="L17" s="25"/>
      <c r="M17" s="25"/>
      <c r="N17" s="25"/>
      <c r="O17" s="13" t="s">
        <v>56</v>
      </c>
      <c r="P17" s="17" t="s">
        <v>39</v>
      </c>
      <c r="Q17" s="25" t="s">
        <v>27</v>
      </c>
      <c r="R17" s="26">
        <v>352584.61</v>
      </c>
      <c r="S17" t="s">
        <v>71</v>
      </c>
    </row>
    <row r="18" spans="1:19" ht="33.75" x14ac:dyDescent="0.25">
      <c r="A18" s="39">
        <f t="shared" si="2"/>
        <v>12</v>
      </c>
      <c r="B18" s="46" t="s">
        <v>66</v>
      </c>
      <c r="C18" s="39"/>
      <c r="D18" s="39" t="s">
        <v>18</v>
      </c>
      <c r="E18" s="39" t="s">
        <v>18</v>
      </c>
      <c r="F18" s="39" t="s">
        <v>18</v>
      </c>
      <c r="G18" s="39" t="s">
        <v>18</v>
      </c>
      <c r="H18" s="39" t="s">
        <v>18</v>
      </c>
      <c r="I18" s="39" t="s">
        <v>18</v>
      </c>
      <c r="J18" s="39" t="s">
        <v>18</v>
      </c>
      <c r="K18" s="39" t="s">
        <v>18</v>
      </c>
      <c r="L18" s="39" t="s">
        <v>18</v>
      </c>
      <c r="M18" s="39" t="s">
        <v>18</v>
      </c>
      <c r="N18" s="39"/>
      <c r="O18" s="47" t="s">
        <v>50</v>
      </c>
      <c r="P18" s="47" t="s">
        <v>68</v>
      </c>
      <c r="Q18" s="39" t="s">
        <v>27</v>
      </c>
      <c r="R18" s="41">
        <v>4523056.3600000003</v>
      </c>
      <c r="S18" t="s">
        <v>73</v>
      </c>
    </row>
    <row r="19" spans="1:19" ht="33.75" x14ac:dyDescent="0.25">
      <c r="A19" s="39">
        <f t="shared" si="2"/>
        <v>13</v>
      </c>
      <c r="B19" s="37" t="s">
        <v>67</v>
      </c>
      <c r="C19" s="38"/>
      <c r="D19" s="38"/>
      <c r="E19" s="38"/>
      <c r="F19" s="39" t="s">
        <v>18</v>
      </c>
      <c r="G19" s="39" t="s">
        <v>18</v>
      </c>
      <c r="H19" s="39" t="s">
        <v>18</v>
      </c>
      <c r="I19" s="39" t="s">
        <v>18</v>
      </c>
      <c r="J19" s="39" t="s">
        <v>18</v>
      </c>
      <c r="K19" s="39" t="s">
        <v>18</v>
      </c>
      <c r="L19" s="38"/>
      <c r="M19" s="38"/>
      <c r="N19" s="38"/>
      <c r="O19" s="37" t="s">
        <v>62</v>
      </c>
      <c r="P19" s="40" t="s">
        <v>64</v>
      </c>
      <c r="Q19" s="39" t="s">
        <v>27</v>
      </c>
      <c r="R19" s="41">
        <v>410943.12</v>
      </c>
      <c r="S19" t="s">
        <v>73</v>
      </c>
    </row>
    <row r="20" spans="1:19" ht="29.25" customHeight="1" x14ac:dyDescent="0.25">
      <c r="A20" s="39">
        <f t="shared" si="2"/>
        <v>14</v>
      </c>
      <c r="B20" s="46" t="s">
        <v>65</v>
      </c>
      <c r="C20" s="38"/>
      <c r="D20" s="38"/>
      <c r="E20" s="38"/>
      <c r="F20" s="39" t="s">
        <v>18</v>
      </c>
      <c r="G20" s="39" t="s">
        <v>18</v>
      </c>
      <c r="H20" s="39" t="s">
        <v>18</v>
      </c>
      <c r="I20" s="39" t="s">
        <v>18</v>
      </c>
      <c r="J20" s="39" t="s">
        <v>18</v>
      </c>
      <c r="K20" s="39" t="s">
        <v>18</v>
      </c>
      <c r="L20" s="38"/>
      <c r="M20" s="38"/>
      <c r="N20" s="38"/>
      <c r="O20" s="37" t="s">
        <v>63</v>
      </c>
      <c r="P20" s="40" t="s">
        <v>70</v>
      </c>
      <c r="Q20" s="39" t="s">
        <v>27</v>
      </c>
      <c r="R20" s="41">
        <v>684055.63</v>
      </c>
      <c r="S20" t="s">
        <v>73</v>
      </c>
    </row>
    <row r="21" spans="1:19" ht="33.75" x14ac:dyDescent="0.25">
      <c r="A21" s="39">
        <f t="shared" si="2"/>
        <v>15</v>
      </c>
      <c r="B21" s="49" t="s">
        <v>49</v>
      </c>
      <c r="C21" s="50"/>
      <c r="D21" s="51"/>
      <c r="E21" s="51" t="s">
        <v>18</v>
      </c>
      <c r="F21" s="51" t="s">
        <v>18</v>
      </c>
      <c r="G21" s="50"/>
      <c r="H21" s="50"/>
      <c r="I21" s="50"/>
      <c r="J21" s="50"/>
      <c r="K21" s="50"/>
      <c r="L21" s="50"/>
      <c r="M21" s="50"/>
      <c r="N21" s="50"/>
      <c r="O21" s="52" t="s">
        <v>69</v>
      </c>
      <c r="P21" s="53" t="s">
        <v>48</v>
      </c>
      <c r="Q21" s="54" t="s">
        <v>27</v>
      </c>
      <c r="R21" s="41">
        <v>76320</v>
      </c>
      <c r="S21" t="s">
        <v>74</v>
      </c>
    </row>
    <row r="22" spans="1:19" x14ac:dyDescent="0.25">
      <c r="A22" s="25">
        <f t="shared" si="2"/>
        <v>16</v>
      </c>
      <c r="B22" s="24" t="s">
        <v>30</v>
      </c>
      <c r="C22" s="32"/>
      <c r="D22" s="32"/>
      <c r="E22" s="32"/>
      <c r="F22" s="32"/>
      <c r="G22" s="32"/>
      <c r="H22" s="32"/>
      <c r="I22" s="32"/>
      <c r="J22" s="25" t="s">
        <v>18</v>
      </c>
      <c r="K22" s="25" t="s">
        <v>18</v>
      </c>
      <c r="L22" s="25" t="s">
        <v>18</v>
      </c>
      <c r="M22" s="25" t="s">
        <v>18</v>
      </c>
      <c r="N22" s="25" t="s">
        <v>18</v>
      </c>
      <c r="O22" s="27" t="s">
        <v>46</v>
      </c>
      <c r="P22" s="27" t="s">
        <v>45</v>
      </c>
      <c r="Q22" s="25" t="s">
        <v>27</v>
      </c>
      <c r="R22" s="26">
        <v>1200000</v>
      </c>
    </row>
    <row r="23" spans="1:19" x14ac:dyDescent="0.25">
      <c r="A23" s="25"/>
      <c r="B23" s="31" t="s">
        <v>20</v>
      </c>
      <c r="C23" s="33"/>
      <c r="D23" s="33"/>
      <c r="E23" s="33"/>
      <c r="F23" s="33"/>
      <c r="G23" s="33"/>
      <c r="H23" s="33"/>
      <c r="I23" s="33"/>
      <c r="J23" s="29"/>
      <c r="K23" s="29"/>
      <c r="L23" s="29"/>
      <c r="M23" s="29"/>
      <c r="N23" s="29"/>
      <c r="O23" s="29"/>
      <c r="P23" s="29"/>
      <c r="Q23" s="30"/>
      <c r="R23" s="28">
        <f>SUM(R12:R22)</f>
        <v>11816354.990000002</v>
      </c>
    </row>
    <row r="24" spans="1:19" ht="22.5" x14ac:dyDescent="0.25">
      <c r="A24" s="39">
        <v>15</v>
      </c>
      <c r="B24" s="60" t="s">
        <v>60</v>
      </c>
      <c r="C24" s="39" t="s">
        <v>18</v>
      </c>
      <c r="D24" s="39" t="s">
        <v>18</v>
      </c>
      <c r="E24" s="39" t="s">
        <v>18</v>
      </c>
      <c r="F24" s="39" t="s">
        <v>18</v>
      </c>
      <c r="G24" s="39" t="s">
        <v>18</v>
      </c>
      <c r="H24" s="39" t="s">
        <v>18</v>
      </c>
      <c r="I24" s="39" t="s">
        <v>18</v>
      </c>
      <c r="J24" s="39" t="s">
        <v>18</v>
      </c>
      <c r="K24" s="39" t="s">
        <v>18</v>
      </c>
      <c r="L24" s="39" t="s">
        <v>18</v>
      </c>
      <c r="M24" s="39" t="s">
        <v>18</v>
      </c>
      <c r="N24" s="39" t="s">
        <v>18</v>
      </c>
      <c r="O24" s="47" t="s">
        <v>25</v>
      </c>
      <c r="P24" s="46" t="s">
        <v>52</v>
      </c>
      <c r="Q24" s="39" t="s">
        <v>26</v>
      </c>
      <c r="R24" s="41">
        <v>1028706</v>
      </c>
      <c r="S24" t="s">
        <v>73</v>
      </c>
    </row>
    <row r="25" spans="1:19" x14ac:dyDescent="0.25">
      <c r="A25" s="5"/>
      <c r="B25" s="34" t="s">
        <v>20</v>
      </c>
      <c r="C25" s="35"/>
      <c r="D25" s="35"/>
      <c r="E25" s="35"/>
      <c r="F25" s="35"/>
      <c r="G25" s="35"/>
      <c r="H25" s="35"/>
      <c r="I25" s="35"/>
      <c r="J25" s="15"/>
      <c r="K25" s="15"/>
      <c r="L25" s="15"/>
      <c r="M25" s="15"/>
      <c r="N25" s="15"/>
      <c r="O25" s="15"/>
      <c r="P25" s="15"/>
      <c r="Q25" s="16"/>
      <c r="R25" s="20">
        <f>SUM(R24:R24)</f>
        <v>1028706</v>
      </c>
    </row>
    <row r="26" spans="1:19" x14ac:dyDescent="0.25">
      <c r="A26" s="18"/>
      <c r="B26" s="1"/>
      <c r="C26" s="18"/>
      <c r="D26" s="18"/>
      <c r="E26" s="18"/>
      <c r="F26" s="18"/>
      <c r="G26" s="18"/>
      <c r="H26" s="18"/>
      <c r="I26" s="2"/>
      <c r="J26" s="18"/>
      <c r="K26" s="18"/>
      <c r="L26" s="18"/>
      <c r="M26" s="18"/>
      <c r="N26" s="18"/>
      <c r="O26" s="3"/>
      <c r="P26" s="4"/>
      <c r="Q26" s="18"/>
      <c r="R26" s="3"/>
    </row>
    <row r="27" spans="1:19" x14ac:dyDescent="0.25">
      <c r="A27" s="57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9" x14ac:dyDescent="0.25">
      <c r="A28" s="18"/>
      <c r="B28" s="1"/>
      <c r="C28" s="18"/>
      <c r="D28" s="18"/>
      <c r="E28" s="18"/>
      <c r="F28" s="18"/>
      <c r="G28" s="18"/>
      <c r="H28" s="2"/>
      <c r="I28" s="18"/>
      <c r="J28" s="18"/>
      <c r="K28" s="18"/>
      <c r="L28" s="18"/>
      <c r="M28" s="18"/>
      <c r="N28" s="18"/>
      <c r="O28" s="3"/>
      <c r="P28" s="4"/>
      <c r="Q28" s="18"/>
      <c r="R28" s="3"/>
    </row>
    <row r="29" spans="1:19" x14ac:dyDescent="0.25">
      <c r="A29" s="58" t="s">
        <v>33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9" x14ac:dyDescent="0.25">
      <c r="A30" s="18"/>
      <c r="B30" s="1"/>
      <c r="C30" s="18"/>
      <c r="D30" s="18"/>
      <c r="E30" s="18"/>
      <c r="F30" s="18"/>
      <c r="G30" s="18"/>
      <c r="H30" s="2"/>
      <c r="I30" s="18"/>
      <c r="J30" s="18"/>
      <c r="K30" s="18"/>
      <c r="L30" s="18"/>
      <c r="M30" s="18"/>
      <c r="N30" s="18"/>
      <c r="O30" s="3"/>
      <c r="P30" s="4"/>
      <c r="Q30" s="18"/>
      <c r="R30" s="3"/>
    </row>
    <row r="31" spans="1:19" x14ac:dyDescent="0.25">
      <c r="A31" s="57" t="s">
        <v>36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</sheetData>
  <mergeCells count="4">
    <mergeCell ref="A3:R3"/>
    <mergeCell ref="A27:R27"/>
    <mergeCell ref="A29:R29"/>
    <mergeCell ref="A31:R31"/>
  </mergeCells>
  <phoneticPr fontId="14" type="noConversion"/>
  <pageMargins left="0.11811023622047245" right="0.11811023622047245" top="0.15748031496062992" bottom="0.15748031496062992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2022-01-12T11:16:45Z</dcterms:modified>
</cp:coreProperties>
</file>