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5.12.21." sheetId="1" r:id="rId1"/>
  </sheets>
  <definedNames/>
  <calcPr fullCalcOnLoad="1"/>
</workbook>
</file>

<file path=xl/sharedStrings.xml><?xml version="1.0" encoding="utf-8"?>
<sst xmlns="http://schemas.openxmlformats.org/spreadsheetml/2006/main" count="451" uniqueCount="183">
  <si>
    <t>Часы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</si>
  <si>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</si>
  <si>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</si>
  <si>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</si>
  <si>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</si>
  <si>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</si>
  <si>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</si>
  <si>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</si>
  <si>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</si>
  <si>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</si>
  <si>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</si>
  <si>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</si>
  <si>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</si>
  <si>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</si>
  <si>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</si>
  <si>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</si>
  <si>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</si>
  <si>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</si>
  <si>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</si>
  <si>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</si>
  <si>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</si>
  <si>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</si>
  <si>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</si>
  <si>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</si>
  <si>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</si>
  <si>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итого</t>
  </si>
  <si>
    <t>Всего</t>
  </si>
  <si>
    <t>Технический руководитель________________     тел._________</t>
  </si>
  <si>
    <t>ф 620 ПС "Выкса"</t>
  </si>
  <si>
    <t>ф 603 ПС "Выкса"</t>
  </si>
  <si>
    <t>ф 613 ПС "Выкса"</t>
  </si>
  <si>
    <t>ПС "Выкса" ф 1-03 ЦРП</t>
  </si>
  <si>
    <t>ПС "Выкса" ф 1-04 ЦРП</t>
  </si>
  <si>
    <t>ТП-111 ф 602 ЗТП-144 РУ-6кВ</t>
  </si>
  <si>
    <t>ТП-111 ф 602 ЗТП-145 Т-1</t>
  </si>
  <si>
    <t>ТП-111 ф 602 ЗТП-145 Т-2</t>
  </si>
  <si>
    <t>ТП-60 ф 602 ЗТП-10А Т-1</t>
  </si>
  <si>
    <t>ТП-111 ф 602 ЗТП-10А Т-2</t>
  </si>
  <si>
    <t>РП-2 ф 2-03 ЗТП-1</t>
  </si>
  <si>
    <t xml:space="preserve">РП-7 ф 7-05 </t>
  </si>
  <si>
    <t>ПС "Змейка" ф 630 РП-8 ф 8-12</t>
  </si>
  <si>
    <t>ПС "Змейка" ф 631 КТП-64</t>
  </si>
  <si>
    <t>РП-2 ф 2-03 п.Ризадеевский</t>
  </si>
  <si>
    <t>РП-1 ф 601 ЗТП-90</t>
  </si>
  <si>
    <t>РП-2 ф 2-03 ЗТП-110</t>
  </si>
  <si>
    <t>ТП-120 ф 609 КТП-104</t>
  </si>
  <si>
    <t>ПС "Досчатое" ф 606 КТП-109</t>
  </si>
  <si>
    <t>КТП-18 ф 1644 КТП-114</t>
  </si>
  <si>
    <t>ПС "Змейка" ф 636 ЗТП-119</t>
  </si>
  <si>
    <t>ТП-24 ф 609 КТП-131</t>
  </si>
  <si>
    <t>РП-6А ф 6А-05 КТП-138</t>
  </si>
  <si>
    <t>РП-7 ф 7-15 ЗТП-140</t>
  </si>
  <si>
    <t>РП-7 ф 7-15 КТП-78</t>
  </si>
  <si>
    <t>ПС "Досчатое" ф 606 КТП-148</t>
  </si>
  <si>
    <t>ТП-25 ф 1644 ЗТП-150</t>
  </si>
  <si>
    <t>ТП-18 ф 1644 ЗТП-152</t>
  </si>
  <si>
    <t>РП-2 ф 2-02 ЗТП-172</t>
  </si>
  <si>
    <t>РП-2 ф 2-02 ЗТП-178 Т-1</t>
  </si>
  <si>
    <t>РП-2 ф 2-02 ЗТП-178 Т-2</t>
  </si>
  <si>
    <t>ПС "Выкса" ф 606 ЗТП-186 Т-1</t>
  </si>
  <si>
    <t>ПС "Выкса" ф 606 ЗТП-186 Т-2</t>
  </si>
  <si>
    <t xml:space="preserve">РП-2 ф 2-02 ЗТП-188 </t>
  </si>
  <si>
    <t>ТП-4 ф 608 КТП-192</t>
  </si>
  <si>
    <t>ТП-4 ф 609 КТП-196</t>
  </si>
  <si>
    <t>ТП-12 ф 602 ЗТП-197</t>
  </si>
  <si>
    <t>ПС "Досчатое" ф 602 ЗТП-199 Т-1</t>
  </si>
  <si>
    <t>ПС "Досчатое" ф 606 ЗТП-199 Т-2</t>
  </si>
  <si>
    <t>ПС "Змейка"ф 636 КТП-210</t>
  </si>
  <si>
    <t>РП-7 Ф 7-15 КТП-218</t>
  </si>
  <si>
    <t>ПС "Сноведь" Ф 1015 КТП-229</t>
  </si>
  <si>
    <t>РП-1 ф 604 ЗТП-245 Т-1</t>
  </si>
  <si>
    <t>РП-1 ф 604 ЗТП-245 Т-2</t>
  </si>
  <si>
    <t>ТП-4 ф 608 КТП-265</t>
  </si>
  <si>
    <t>ПС "Досчатое" ф 606 КТП-270</t>
  </si>
  <si>
    <t>ТП-4 Ф 608 ЗТП-39</t>
  </si>
  <si>
    <t>РП "Чупалейка" ф 1007 КТП-42</t>
  </si>
  <si>
    <t>ОАО "ЗК"ГПП 110/6 КРУН-6кВ яч. №8 КТП-320кВА</t>
  </si>
  <si>
    <t>ОАО "ЗК"ГПП 110/6 КРУН-6кВ яч. №5 РП-МЖК</t>
  </si>
  <si>
    <t>ПС "Змейка" ф 630 РП-8 Т-1</t>
  </si>
  <si>
    <t>ПС "Змейка" ф 630 РП-8 Т-2</t>
  </si>
  <si>
    <t>ПС "Змейка" ф 631 ЗТП-175 Т-2</t>
  </si>
  <si>
    <t>ПС "Змейка" ф 631 ЗТП-175 Т-1</t>
  </si>
  <si>
    <t>ПС "Змейка" ф 630 ЗТП-214 Т-1</t>
  </si>
  <si>
    <t>ПС "Змейка" ф 630 ЗТП-214 Т-2</t>
  </si>
  <si>
    <t>ПС "Змейка" ф 630 КТП-236</t>
  </si>
  <si>
    <t>ПС "Змейка" ф 631 КТП-176</t>
  </si>
  <si>
    <t>ПС "Змейка" ф 631 ЗТП-238 Т-1</t>
  </si>
  <si>
    <t>ПС "Змейка" ф 631 ЗТП-238 Т-2</t>
  </si>
  <si>
    <t>РП-6А ф 6А-05 ЗТП-161 ВЛ-0.4кВ</t>
  </si>
  <si>
    <t>ф 2-02 КТП-163 ВЛ-0.4кВ</t>
  </si>
  <si>
    <t>ТП-134 ф 2-04 м-он Гоголя д.1</t>
  </si>
  <si>
    <t>ТП-134 ф 2-04 м-он Гоголя д.6</t>
  </si>
  <si>
    <t>ТП-134 ф 2-04 м-он Гоголя д.7</t>
  </si>
  <si>
    <t>ТП-135ф 2-02.2-01 м-он Гоголя д.8</t>
  </si>
  <si>
    <t>ТП-136ф 2-04.2-01 м-он Гоголя д.14.14А</t>
  </si>
  <si>
    <t>ТП-166 ф 2-05.2-01 м-он Гоголя   д.15-17</t>
  </si>
  <si>
    <t>ТП-166 ф 2-05.2-01 м-он Гоголя   д.18</t>
  </si>
  <si>
    <t>ТП-166 ф 2-05.2-01 м-он Гоголя   д.19</t>
  </si>
  <si>
    <t>ТП-162 ф 2-05.2-01 м-он Гоголя   д.20 вв.1</t>
  </si>
  <si>
    <t>ТП-162 ф 2-05.2-01 м-он Гоголя   д.20 вв.2</t>
  </si>
  <si>
    <t>ТП-162 ф 2-05.2-01 м-он Гоголя   д.21</t>
  </si>
  <si>
    <t>ТП-162 ф 2-05.2-01 м-он Гоголя   д.22-23</t>
  </si>
  <si>
    <t>ТП-162 ф 2-05.2-01 м-он Гоголя   д.24-25</t>
  </si>
  <si>
    <t>ТП-162 ф 2-05.2-01 м-он Гоголя   д.26</t>
  </si>
  <si>
    <t>ТП-162 ф 2-05.2-01 м-он Гоголя   д.27</t>
  </si>
  <si>
    <t>ПС "Змейка" ф 630 ЗТП-237</t>
  </si>
  <si>
    <t>ТП-137 ф 2-07 м-он Гоголя   д.42</t>
  </si>
  <si>
    <t>ТП-85 ф 2-02 м-он Гоголя   д.46</t>
  </si>
  <si>
    <t>ТП-85 ф 2-02 м-он Гоголя   д.47</t>
  </si>
  <si>
    <t>ТП-85 ф 2-02 м-он Гоголя   д.49</t>
  </si>
  <si>
    <t>ТП-134 ф 2-02 м-он Гоголя   д.50</t>
  </si>
  <si>
    <t>ТП-137 ф 2-07 м-он Гоголя   д.53</t>
  </si>
  <si>
    <t>ТП-137 ф 2-07 м-он Гоголя   д.54</t>
  </si>
  <si>
    <t>ТП-137 ф 2-07 м-он Гоголя   д.54А</t>
  </si>
  <si>
    <t>ТП-20 ул.Пушкина д.5</t>
  </si>
  <si>
    <t>ТП-142 ул.Пушкина д. 12</t>
  </si>
  <si>
    <t>ТП-142 ул.Стахановская д.18</t>
  </si>
  <si>
    <t>ТП-142 ул.Стахановская д.20</t>
  </si>
  <si>
    <t>ГПП-1 ф 1644 КТП-35                             уличное освещение д.Тамболес</t>
  </si>
  <si>
    <t>ГПП-1 ф 1644 КТП-36                           уличное освещение с.Борковка</t>
  </si>
  <si>
    <t>ГПП-1 ф 1644 КТП-133                           уличное освещение с.Борковка</t>
  </si>
  <si>
    <t>ПС "Выкса" ф 609 КТП-65                уличное освещение с.В.Верея</t>
  </si>
  <si>
    <t>ПС "Выкса" ф 609 КТП-66                уличное освещение с.В.Верея</t>
  </si>
  <si>
    <t>ПС "Выкса" ф 609 КТП-68                уличное освещение с.В.Верея</t>
  </si>
  <si>
    <t>ПС "Выкса" ф 609 КТП-191               уличное освещение с.В.Верея</t>
  </si>
  <si>
    <t xml:space="preserve">Всего по договору </t>
  </si>
  <si>
    <t>по напряжению ВН</t>
  </si>
  <si>
    <t>по напряжению СН1</t>
  </si>
  <si>
    <t>по напряжению СН2</t>
  </si>
  <si>
    <t>ПС "Выкса" ф 620 ТП-159</t>
  </si>
  <si>
    <t>ПС "Выкса" ф 1-04 ТП-229</t>
  </si>
  <si>
    <t>ПС "Выкса" ф 603 ТП-142</t>
  </si>
  <si>
    <t>ПС "Выкса" ф 603 ТП-181</t>
  </si>
  <si>
    <t>ПС "Выкса" ф 603 ТП-151 Т-2</t>
  </si>
  <si>
    <t>ПС "Выкса" ф 603 ТП-144</t>
  </si>
  <si>
    <t>ПС "Выкса" ф 603 ТП-144 Т-1 котельная</t>
  </si>
  <si>
    <t>ПС "Змейка"ф 630                    РП-8 яч.12</t>
  </si>
  <si>
    <t>ПС "Змейка"ф 631                    ТП-64</t>
  </si>
  <si>
    <t>РП-1 ф 601 ТП-90                   ВЛ-0,4кВ ул Дулина</t>
  </si>
  <si>
    <t>РП-1 ф 601 ТП-90                   ВЛ-0,4кВ ул Глинки,Чаулина</t>
  </si>
  <si>
    <t>ТП-120 ф 609 КТП-104            ВЛ-0,4кВ пер.Баумана</t>
  </si>
  <si>
    <t>ТП-120 ф 609 КТП-104            ВЛ-0,4кВ ул.Семафорная</t>
  </si>
  <si>
    <t>ТП-120 ф 609 КТП-104            ВЛ-0,4кВ ул.Ушакова</t>
  </si>
  <si>
    <t>КТП-18 ф 1644 КТП-114 ВЛ-0,4кВ ул.Челюскина</t>
  </si>
  <si>
    <t>КТП-18 ф 1644 КТП-114 ВЛ-0,4кВ ул.Зеленая</t>
  </si>
  <si>
    <t>РП-7 ф 7-15 ТП-140 ВЛ-0,4кВ ул.Футбольная</t>
  </si>
  <si>
    <t xml:space="preserve">ПС "Досчатое" ф 606                  ТП-148 ВЛ-0,4кВ </t>
  </si>
  <si>
    <t>РП-2 ф 2-02 ТП-172                ВЛ-0,4кВ ул.Островского</t>
  </si>
  <si>
    <t>КТП-22 д.Ореховка</t>
  </si>
  <si>
    <t>Наименование (потребитель/ТСО): МУП "Выксаэнерго"</t>
  </si>
  <si>
    <t>ПС "Н.Дмитревка" ф 1003                  КТП-п.Унор</t>
  </si>
  <si>
    <t>ПС "Сноведь" ф 1013                                 КТП-п.Внутренний</t>
  </si>
  <si>
    <t>ПС "Досчатое" ф 611 КТП-179                 ВЛИ-0.4кВ</t>
  </si>
  <si>
    <t>ПС "Досчатое" ф 611 КТП-179               ВЛИ-0.4кВ</t>
  </si>
  <si>
    <t>ТП-135ф 2-02.2-01 м-он Гоголя               д.11</t>
  </si>
  <si>
    <t>ТП-136ф 2-04.2-01 м-он Гоголя                   д.12</t>
  </si>
  <si>
    <t>ТП-136ф 2-04.2-01 м-он Гоголя                    д.13</t>
  </si>
  <si>
    <t>ТП-168 ф 2-05 м-он Гоголя                       д.28-30</t>
  </si>
  <si>
    <t>ТП-137 ф 2-07 м-он Гоголя                         д.55-56</t>
  </si>
  <si>
    <t>ф 611 ПС "Выкса"</t>
  </si>
  <si>
    <t>ПС "Выкса" ф 611 ТП-18</t>
  </si>
  <si>
    <t>РП-2 ф 2-03 ТП-193                      ВЛ-0,4кВ ул.Попова</t>
  </si>
  <si>
    <t xml:space="preserve">ТП-20ул.Пушкина д.3 </t>
  </si>
  <si>
    <t>ТП-119, ВЛ-0,4кВ, Ул. Школьная, Октября, Сиреневая</t>
  </si>
  <si>
    <t>ТП-119, ВЛ-0,4кВ, Ул. Осипенко, Совхозная, 8Марта</t>
  </si>
  <si>
    <t>ТП-4 ф 608 ТП-265                               ВЛ-0,4кВ ул.Пастухова</t>
  </si>
  <si>
    <t>ТП-9 ул.Белякова д.29</t>
  </si>
  <si>
    <t>г. Выкса, кв. Лесной             БС № 853</t>
  </si>
  <si>
    <t>Ведомость учета замеров нагрузки по точкам приема электрической энергии (мощности), МВт.</t>
  </si>
  <si>
    <t>Нагрузка по расчетным приборам учета в точках передачи электроэнергии в ТСО ПАО МРСК Центра и Приволжья филиал "Нижновэнерго" ЮЭС, МВт</t>
  </si>
  <si>
    <t>КТП-050 ДОЛ Костер</t>
  </si>
  <si>
    <t>ТП-155 ВЛ-04.кВ</t>
  </si>
  <si>
    <t>ПС "Змейка" ф636 ТП-129 ВЛ-0,4кВ ул Калинина</t>
  </si>
  <si>
    <t>ТП-85 ф 2-02 м-он Гоголя   д.5</t>
  </si>
  <si>
    <t xml:space="preserve">ПС "Досчатое" ф 606 ЗТП-75 </t>
  </si>
  <si>
    <t xml:space="preserve">РП-3 ф 3-02 ЗТП-217 </t>
  </si>
  <si>
    <t>№ договора(договор энергоснабжения/для ТСО-                                       договор оказания услуг): 56 ЮР от 31.01.2008г.</t>
  </si>
  <si>
    <t>ТП-52095, ф 621, ул.Островского д.73</t>
  </si>
  <si>
    <t xml:space="preserve">ф 609,ТП-52024 ВЛ-0,4кВ от оп.№8 </t>
  </si>
  <si>
    <t xml:space="preserve">ТП-142, ул.Пушкина д.3 </t>
  </si>
  <si>
    <t>ТП-181, г.Выкса, ул. С.Битковой, д.9А</t>
  </si>
  <si>
    <t>ТП-104, г.Выкса, ул.Семафорная, ВЛ-0,4кВ от оп.№26</t>
  </si>
  <si>
    <t>Дата:15.12.2021г.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</si>
</sst>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"/>
    <numFmt numFmtId="187" formatCode="[$-F400]h:mm:ss\ AM/PM"/>
    <numFmt numFmtId="188" formatCode="#,##0.000\ &quot;₽&quot;"/>
    <numFmt numFmtId="189" formatCode="#,##0.000"/>
    <numFmt numFmtId="190" formatCode="0.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</borders>
  <cellStyleXfs count="12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2" fillId="35" borderId="0" applyNumberFormat="0" applyBorder="0" applyAlignment="0" applyProtection="0"/>
    <xf numFmtId="0" fontId="2" fillId="34" borderId="0" applyNumberFormat="0" applyBorder="0" applyAlignment="0" applyProtection="0"/>
    <xf numFmtId="0" fontId="32" fillId="35" borderId="0" applyNumberFormat="0" applyBorder="0" applyAlignment="0" applyProtection="0"/>
    <xf numFmtId="0" fontId="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2" fillId="37" borderId="0" applyNumberFormat="0" applyBorder="0" applyAlignment="0" applyProtection="0"/>
    <xf numFmtId="0" fontId="2" fillId="36" borderId="0" applyNumberFormat="0" applyBorder="0" applyAlignment="0" applyProtection="0"/>
    <xf numFmtId="0" fontId="32" fillId="37" borderId="0" applyNumberFormat="0" applyBorder="0" applyAlignment="0" applyProtection="0"/>
    <xf numFmtId="0" fontId="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2" fillId="39" borderId="0" applyNumberFormat="0" applyBorder="0" applyAlignment="0" applyProtection="0"/>
    <xf numFmtId="0" fontId="2" fillId="38" borderId="0" applyNumberFormat="0" applyBorder="0" applyAlignment="0" applyProtection="0"/>
    <xf numFmtId="0" fontId="32" fillId="39" borderId="0" applyNumberFormat="0" applyBorder="0" applyAlignment="0" applyProtection="0"/>
    <xf numFmtId="0" fontId="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2" fillId="40" borderId="0" applyNumberFormat="0" applyBorder="0" applyAlignment="0" applyProtection="0"/>
    <xf numFmtId="0" fontId="2" fillId="28" borderId="0" applyNumberFormat="0" applyBorder="0" applyAlignment="0" applyProtection="0"/>
    <xf numFmtId="0" fontId="32" fillId="40" borderId="0" applyNumberFormat="0" applyBorder="0" applyAlignment="0" applyProtection="0"/>
    <xf numFmtId="0" fontId="2" fillId="28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2" fillId="41" borderId="0" applyNumberFormat="0" applyBorder="0" applyAlignment="0" applyProtection="0"/>
    <xf numFmtId="0" fontId="2" fillId="30" borderId="0" applyNumberFormat="0" applyBorder="0" applyAlignment="0" applyProtection="0"/>
    <xf numFmtId="0" fontId="32" fillId="41" borderId="0" applyNumberFormat="0" applyBorder="0" applyAlignment="0" applyProtection="0"/>
    <xf numFmtId="0" fontId="2" fillId="3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2" fillId="43" borderId="0" applyNumberFormat="0" applyBorder="0" applyAlignment="0" applyProtection="0"/>
    <xf numFmtId="0" fontId="2" fillId="42" borderId="0" applyNumberFormat="0" applyBorder="0" applyAlignment="0" applyProtection="0"/>
    <xf numFmtId="0" fontId="32" fillId="43" borderId="0" applyNumberFormat="0" applyBorder="0" applyAlignment="0" applyProtection="0"/>
    <xf numFmtId="0" fontId="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3" fillId="44" borderId="2" applyNumberFormat="0" applyAlignment="0" applyProtection="0"/>
    <xf numFmtId="0" fontId="3" fillId="12" borderId="1" applyNumberFormat="0" applyAlignment="0" applyProtection="0"/>
    <xf numFmtId="0" fontId="33" fillId="44" borderId="2" applyNumberFormat="0" applyAlignment="0" applyProtection="0"/>
    <xf numFmtId="0" fontId="3" fillId="12" borderId="1" applyNumberFormat="0" applyAlignment="0" applyProtection="0"/>
    <xf numFmtId="0" fontId="33" fillId="44" borderId="2" applyNumberFormat="0" applyAlignment="0" applyProtection="0"/>
    <xf numFmtId="0" fontId="33" fillId="44" borderId="2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34" fillId="46" borderId="4" applyNumberFormat="0" applyAlignment="0" applyProtection="0"/>
    <xf numFmtId="0" fontId="4" fillId="45" borderId="3" applyNumberFormat="0" applyAlignment="0" applyProtection="0"/>
    <xf numFmtId="0" fontId="34" fillId="46" borderId="4" applyNumberFormat="0" applyAlignment="0" applyProtection="0"/>
    <xf numFmtId="0" fontId="4" fillId="45" borderId="3" applyNumberFormat="0" applyAlignment="0" applyProtection="0"/>
    <xf numFmtId="0" fontId="34" fillId="46" borderId="4" applyNumberFormat="0" applyAlignment="0" applyProtection="0"/>
    <xf numFmtId="0" fontId="34" fillId="46" borderId="4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5" fillId="45" borderId="1" applyNumberFormat="0" applyAlignment="0" applyProtection="0"/>
    <xf numFmtId="0" fontId="35" fillId="46" borderId="2" applyNumberFormat="0" applyAlignment="0" applyProtection="0"/>
    <xf numFmtId="0" fontId="5" fillId="45" borderId="1" applyNumberFormat="0" applyAlignment="0" applyProtection="0"/>
    <xf numFmtId="0" fontId="35" fillId="46" borderId="2" applyNumberFormat="0" applyAlignment="0" applyProtection="0"/>
    <xf numFmtId="0" fontId="5" fillId="45" borderId="1" applyNumberFormat="0" applyAlignment="0" applyProtection="0"/>
    <xf numFmtId="0" fontId="35" fillId="46" borderId="2" applyNumberFormat="0" applyAlignment="0" applyProtection="0"/>
    <xf numFmtId="0" fontId="35" fillId="46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36" fillId="0" borderId="6" applyNumberFormat="0" applyFill="0" applyAlignment="0" applyProtection="0"/>
    <xf numFmtId="0" fontId="7" fillId="0" borderId="5" applyNumberFormat="0" applyFill="0" applyAlignment="0" applyProtection="0"/>
    <xf numFmtId="0" fontId="36" fillId="0" borderId="6" applyNumberFormat="0" applyFill="0" applyAlignment="0" applyProtection="0"/>
    <xf numFmtId="0" fontId="7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37" fillId="0" borderId="8" applyNumberFormat="0" applyFill="0" applyAlignment="0" applyProtection="0"/>
    <xf numFmtId="0" fontId="8" fillId="0" borderId="7" applyNumberFormat="0" applyFill="0" applyAlignment="0" applyProtection="0"/>
    <xf numFmtId="0" fontId="37" fillId="0" borderId="8" applyNumberFormat="0" applyFill="0" applyAlignment="0" applyProtection="0"/>
    <xf numFmtId="0" fontId="8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38" fillId="0" borderId="10" applyNumberFormat="0" applyFill="0" applyAlignment="0" applyProtection="0"/>
    <xf numFmtId="0" fontId="9" fillId="0" borderId="9" applyNumberFormat="0" applyFill="0" applyAlignment="0" applyProtection="0"/>
    <xf numFmtId="0" fontId="38" fillId="0" borderId="10" applyNumberFormat="0" applyFill="0" applyAlignment="0" applyProtection="0"/>
    <xf numFmtId="0" fontId="9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39" fillId="0" borderId="12" applyNumberFormat="0" applyFill="0" applyAlignment="0" applyProtection="0"/>
    <xf numFmtId="0" fontId="10" fillId="0" borderId="11" applyNumberFormat="0" applyFill="0" applyAlignment="0" applyProtection="0"/>
    <xf numFmtId="0" fontId="39" fillId="0" borderId="12" applyNumberFormat="0" applyFill="0" applyAlignment="0" applyProtection="0"/>
    <xf numFmtId="0" fontId="10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11" fillId="47" borderId="13" applyNumberFormat="0" applyAlignment="0" applyProtection="0"/>
    <xf numFmtId="0" fontId="40" fillId="48" borderId="14" applyNumberFormat="0" applyAlignment="0" applyProtection="0"/>
    <xf numFmtId="0" fontId="11" fillId="47" borderId="13" applyNumberFormat="0" applyAlignment="0" applyProtection="0"/>
    <xf numFmtId="0" fontId="40" fillId="48" borderId="14" applyNumberFormat="0" applyAlignment="0" applyProtection="0"/>
    <xf numFmtId="0" fontId="11" fillId="47" borderId="13" applyNumberFormat="0" applyAlignment="0" applyProtection="0"/>
    <xf numFmtId="0" fontId="40" fillId="48" borderId="14" applyNumberFormat="0" applyAlignment="0" applyProtection="0"/>
    <xf numFmtId="0" fontId="40" fillId="48" borderId="14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42" fillId="50" borderId="0" applyNumberFormat="0" applyBorder="0" applyAlignment="0" applyProtection="0"/>
    <xf numFmtId="0" fontId="13" fillId="49" borderId="0" applyNumberFormat="0" applyBorder="0" applyAlignment="0" applyProtection="0"/>
    <xf numFmtId="0" fontId="42" fillId="50" borderId="0" applyNumberFormat="0" applyBorder="0" applyAlignment="0" applyProtection="0"/>
    <xf numFmtId="0" fontId="13" fillId="49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3" fillId="51" borderId="0" applyNumberFormat="0" applyBorder="0" applyAlignment="0" applyProtection="0"/>
    <xf numFmtId="0" fontId="15" fillId="4" borderId="0" applyNumberFormat="0" applyBorder="0" applyAlignment="0" applyProtection="0"/>
    <xf numFmtId="0" fontId="43" fillId="51" borderId="0" applyNumberFormat="0" applyBorder="0" applyAlignment="0" applyProtection="0"/>
    <xf numFmtId="0" fontId="15" fillId="4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31" fillId="53" borderId="16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31" fillId="53" borderId="16" applyNumberFormat="0" applyFont="0" applyAlignment="0" applyProtection="0"/>
    <xf numFmtId="0" fontId="1" fillId="52" borderId="15" applyNumberFormat="0" applyFont="0" applyAlignment="0" applyProtection="0"/>
    <xf numFmtId="0" fontId="31" fillId="53" borderId="16" applyNumberFormat="0" applyFont="0" applyAlignment="0" applyProtection="0"/>
    <xf numFmtId="0" fontId="31" fillId="53" borderId="16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0" fontId="1" fillId="52" borderId="15" applyNumberFormat="0" applyFont="0" applyAlignment="0" applyProtection="0"/>
    <xf numFmtId="9" fontId="0" fillId="0" borderId="0" applyFont="0" applyFill="0" applyBorder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45" fillId="0" borderId="18" applyNumberFormat="0" applyFill="0" applyAlignment="0" applyProtection="0"/>
    <xf numFmtId="0" fontId="17" fillId="0" borderId="17" applyNumberFormat="0" applyFill="0" applyAlignment="0" applyProtection="0"/>
    <xf numFmtId="0" fontId="45" fillId="0" borderId="18" applyNumberFormat="0" applyFill="0" applyAlignment="0" applyProtection="0"/>
    <xf numFmtId="0" fontId="17" fillId="0" borderId="17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47" fillId="54" borderId="0" applyNumberFormat="0" applyBorder="0" applyAlignment="0" applyProtection="0"/>
    <xf numFmtId="0" fontId="19" fillId="6" borderId="0" applyNumberFormat="0" applyBorder="0" applyAlignment="0" applyProtection="0"/>
    <xf numFmtId="0" fontId="47" fillId="54" borderId="0" applyNumberFormat="0" applyBorder="0" applyAlignment="0" applyProtection="0"/>
    <xf numFmtId="0" fontId="19" fillId="6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9" xfId="0" applyBorder="1" applyAlignment="1">
      <alignment vertical="top" wrapText="1"/>
    </xf>
    <xf numFmtId="187" fontId="23" fillId="0" borderId="19" xfId="0" applyNumberFormat="1" applyFont="1" applyBorder="1" applyAlignment="1">
      <alignment vertical="top" wrapText="1"/>
    </xf>
    <xf numFmtId="49" fontId="23" fillId="0" borderId="19" xfId="0" applyNumberFormat="1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1" fillId="0" borderId="19" xfId="0" applyFont="1" applyBorder="1" applyAlignment="1">
      <alignment vertical="top" wrapText="1"/>
    </xf>
    <xf numFmtId="0" fontId="25" fillId="0" borderId="20" xfId="0" applyFont="1" applyBorder="1" applyAlignment="1">
      <alignment/>
    </xf>
    <xf numFmtId="0" fontId="0" fillId="0" borderId="0" xfId="0" applyBorder="1" applyAlignment="1">
      <alignment/>
    </xf>
    <xf numFmtId="0" fontId="24" fillId="0" borderId="21" xfId="0" applyFont="1" applyBorder="1" applyAlignment="1">
      <alignment/>
    </xf>
    <xf numFmtId="0" fontId="0" fillId="0" borderId="22" xfId="0" applyBorder="1" applyAlignment="1">
      <alignment/>
    </xf>
    <xf numFmtId="0" fontId="25" fillId="0" borderId="0" xfId="0" applyFont="1" applyBorder="1" applyAlignment="1">
      <alignment/>
    </xf>
    <xf numFmtId="0" fontId="24" fillId="0" borderId="22" xfId="0" applyFont="1" applyBorder="1" applyAlignment="1">
      <alignment/>
    </xf>
    <xf numFmtId="1" fontId="20" fillId="0" borderId="23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center" vertical="top"/>
    </xf>
    <xf numFmtId="49" fontId="22" fillId="0" borderId="0" xfId="0" applyNumberFormat="1" applyFont="1" applyBorder="1" applyAlignment="1">
      <alignment horizontal="center" vertical="center" textRotation="90" wrapText="1"/>
    </xf>
    <xf numFmtId="1" fontId="20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187" fontId="23" fillId="0" borderId="0" xfId="0" applyNumberFormat="1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49" fontId="23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4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2" fillId="0" borderId="25" xfId="0" applyFont="1" applyBorder="1" applyAlignment="1">
      <alignment vertical="top" wrapText="1"/>
    </xf>
    <xf numFmtId="185" fontId="0" fillId="0" borderId="24" xfId="980" applyNumberFormat="1" applyBorder="1" applyAlignment="1">
      <alignment horizontal="center" vertical="center"/>
      <protection/>
    </xf>
    <xf numFmtId="185" fontId="0" fillId="0" borderId="24" xfId="1019" applyNumberFormat="1" applyBorder="1" applyAlignment="1">
      <alignment horizontal="center" vertical="center"/>
      <protection/>
    </xf>
    <xf numFmtId="185" fontId="0" fillId="0" borderId="24" xfId="0" applyNumberFormat="1" applyBorder="1" applyAlignment="1">
      <alignment horizontal="center" vertical="center"/>
    </xf>
    <xf numFmtId="185" fontId="0" fillId="0" borderId="24" xfId="986" applyNumberFormat="1" applyBorder="1" applyAlignment="1">
      <alignment horizontal="center" vertical="center"/>
      <protection/>
    </xf>
    <xf numFmtId="185" fontId="0" fillId="0" borderId="24" xfId="989" applyNumberFormat="1" applyBorder="1" applyAlignment="1">
      <alignment horizontal="center" vertical="center"/>
      <protection/>
    </xf>
    <xf numFmtId="185" fontId="22" fillId="0" borderId="24" xfId="0" applyNumberFormat="1" applyFont="1" applyBorder="1" applyAlignment="1">
      <alignment horizontal="center" vertical="center" wrapText="1"/>
    </xf>
    <xf numFmtId="185" fontId="24" fillId="0" borderId="24" xfId="0" applyNumberFormat="1" applyFont="1" applyBorder="1" applyAlignment="1">
      <alignment vertical="top" wrapText="1"/>
    </xf>
    <xf numFmtId="185" fontId="27" fillId="45" borderId="23" xfId="0" applyNumberFormat="1" applyFont="1" applyFill="1" applyBorder="1" applyAlignment="1">
      <alignment horizontal="center" vertical="center" wrapText="1"/>
    </xf>
    <xf numFmtId="185" fontId="48" fillId="0" borderId="24" xfId="1004" applyNumberFormat="1" applyFont="1" applyBorder="1">
      <alignment/>
      <protection/>
    </xf>
    <xf numFmtId="0" fontId="0" fillId="0" borderId="24" xfId="0" applyBorder="1" applyAlignment="1">
      <alignment vertical="top" wrapText="1"/>
    </xf>
    <xf numFmtId="1" fontId="20" fillId="0" borderId="24" xfId="0" applyNumberFormat="1" applyFont="1" applyBorder="1" applyAlignment="1">
      <alignment horizontal="center" vertical="center" wrapText="1"/>
    </xf>
    <xf numFmtId="187" fontId="23" fillId="0" borderId="24" xfId="0" applyNumberFormat="1" applyFont="1" applyBorder="1" applyAlignment="1">
      <alignment vertical="top" wrapText="1"/>
    </xf>
    <xf numFmtId="0" fontId="31" fillId="0" borderId="24" xfId="1004" applyBorder="1">
      <alignment/>
      <protection/>
    </xf>
    <xf numFmtId="49" fontId="23" fillId="0" borderId="24" xfId="0" applyNumberFormat="1" applyFont="1" applyBorder="1" applyAlignment="1">
      <alignment vertical="top" wrapText="1"/>
    </xf>
    <xf numFmtId="0" fontId="21" fillId="0" borderId="27" xfId="0" applyFont="1" applyBorder="1" applyAlignment="1">
      <alignment vertical="center"/>
    </xf>
    <xf numFmtId="0" fontId="23" fillId="0" borderId="24" xfId="0" applyFont="1" applyBorder="1" applyAlignment="1">
      <alignment vertical="top" wrapText="1"/>
    </xf>
    <xf numFmtId="0" fontId="21" fillId="0" borderId="28" xfId="0" applyFont="1" applyBorder="1" applyAlignment="1">
      <alignment vertical="center"/>
    </xf>
    <xf numFmtId="0" fontId="22" fillId="0" borderId="29" xfId="0" applyFont="1" applyBorder="1" applyAlignment="1">
      <alignment vertical="top" wrapText="1"/>
    </xf>
    <xf numFmtId="1" fontId="0" fillId="0" borderId="24" xfId="0" applyNumberFormat="1" applyBorder="1" applyAlignment="1">
      <alignment vertical="top" wrapText="1"/>
    </xf>
    <xf numFmtId="0" fontId="22" fillId="0" borderId="29" xfId="0" applyFont="1" applyBorder="1" applyAlignment="1">
      <alignment horizontal="center" vertical="top" wrapText="1"/>
    </xf>
    <xf numFmtId="0" fontId="21" fillId="0" borderId="23" xfId="0" applyFont="1" applyBorder="1" applyAlignment="1">
      <alignment vertical="top" wrapText="1"/>
    </xf>
    <xf numFmtId="0" fontId="28" fillId="0" borderId="24" xfId="0" applyNumberFormat="1" applyFont="1" applyBorder="1" applyAlignment="1">
      <alignment horizontal="center" vertical="center" wrapText="1"/>
    </xf>
    <xf numFmtId="49" fontId="28" fillId="0" borderId="24" xfId="0" applyNumberFormat="1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1" fontId="20" fillId="0" borderId="23" xfId="0" applyNumberFormat="1" applyFont="1" applyBorder="1" applyAlignment="1">
      <alignment vertical="top" wrapText="1"/>
    </xf>
    <xf numFmtId="185" fontId="31" fillId="0" borderId="24" xfId="1004" applyNumberFormat="1" applyBorder="1">
      <alignment/>
      <protection/>
    </xf>
    <xf numFmtId="1" fontId="29" fillId="0" borderId="24" xfId="0" applyNumberFormat="1" applyFont="1" applyBorder="1" applyAlignment="1">
      <alignment horizontal="center" vertical="center" wrapText="1"/>
    </xf>
    <xf numFmtId="185" fontId="30" fillId="0" borderId="24" xfId="980" applyNumberFormat="1" applyFont="1" applyBorder="1" applyAlignment="1">
      <alignment horizontal="center" vertical="center"/>
      <protection/>
    </xf>
    <xf numFmtId="185" fontId="22" fillId="45" borderId="23" xfId="0" applyNumberFormat="1" applyFont="1" applyFill="1" applyBorder="1" applyAlignment="1">
      <alignment horizontal="center" vertical="center" wrapText="1"/>
    </xf>
    <xf numFmtId="49" fontId="22" fillId="0" borderId="30" xfId="0" applyNumberFormat="1" applyFont="1" applyBorder="1" applyAlignment="1">
      <alignment horizontal="center" vertical="center" textRotation="90" wrapText="1"/>
    </xf>
    <xf numFmtId="49" fontId="22" fillId="0" borderId="31" xfId="0" applyNumberFormat="1" applyFont="1" applyBorder="1" applyAlignment="1">
      <alignment horizontal="center" vertical="center" textRotation="90" wrapText="1"/>
    </xf>
    <xf numFmtId="49" fontId="22" fillId="0" borderId="32" xfId="0" applyNumberFormat="1" applyFont="1" applyBorder="1" applyAlignment="1">
      <alignment horizontal="center" vertical="center" textRotation="90" wrapText="1"/>
    </xf>
    <xf numFmtId="0" fontId="0" fillId="0" borderId="24" xfId="0" applyFill="1" applyBorder="1" applyAlignment="1">
      <alignment/>
    </xf>
    <xf numFmtId="185" fontId="0" fillId="0" borderId="24" xfId="0" applyNumberFormat="1" applyBorder="1" applyAlignment="1">
      <alignment/>
    </xf>
    <xf numFmtId="185" fontId="28" fillId="0" borderId="24" xfId="0" applyNumberFormat="1" applyFont="1" applyBorder="1" applyAlignment="1">
      <alignment vertical="top" wrapText="1"/>
    </xf>
    <xf numFmtId="185" fontId="0" fillId="0" borderId="24" xfId="0" applyNumberFormat="1" applyFill="1" applyBorder="1" applyAlignment="1">
      <alignment horizontal="center" vertical="center"/>
    </xf>
    <xf numFmtId="0" fontId="0" fillId="0" borderId="24" xfId="0" applyBorder="1" applyAlignment="1">
      <alignment/>
    </xf>
    <xf numFmtId="49" fontId="22" fillId="0" borderId="30" xfId="0" applyNumberFormat="1" applyFont="1" applyBorder="1" applyAlignment="1">
      <alignment horizontal="center" vertical="center" textRotation="90" wrapText="1"/>
    </xf>
    <xf numFmtId="49" fontId="22" fillId="0" borderId="31" xfId="0" applyNumberFormat="1" applyFont="1" applyBorder="1" applyAlignment="1">
      <alignment horizontal="center" vertical="center" textRotation="90" wrapText="1"/>
    </xf>
    <xf numFmtId="49" fontId="22" fillId="0" borderId="32" xfId="0" applyNumberFormat="1" applyFont="1" applyBorder="1" applyAlignment="1">
      <alignment horizontal="center" vertical="center" textRotation="90" wrapText="1"/>
    </xf>
    <xf numFmtId="49" fontId="22" fillId="0" borderId="30" xfId="0" applyNumberFormat="1" applyFont="1" applyFill="1" applyBorder="1" applyAlignment="1">
      <alignment horizontal="center" vertical="center" textRotation="90" wrapText="1"/>
    </xf>
    <xf numFmtId="49" fontId="22" fillId="0" borderId="31" xfId="0" applyNumberFormat="1" applyFont="1" applyFill="1" applyBorder="1" applyAlignment="1">
      <alignment horizontal="center" vertical="center" textRotation="90" wrapText="1"/>
    </xf>
    <xf numFmtId="49" fontId="22" fillId="0" borderId="32" xfId="0" applyNumberFormat="1" applyFont="1" applyFill="1" applyBorder="1" applyAlignment="1">
      <alignment horizontal="center" vertical="center" textRotation="90" wrapText="1"/>
    </xf>
    <xf numFmtId="49" fontId="22" fillId="0" borderId="24" xfId="0" applyNumberFormat="1" applyFont="1" applyBorder="1" applyAlignment="1">
      <alignment horizontal="center" vertical="center" textRotation="90" wrapText="1"/>
    </xf>
    <xf numFmtId="0" fontId="22" fillId="0" borderId="29" xfId="0" applyFont="1" applyBorder="1" applyAlignment="1">
      <alignment horizontal="center" vertical="top" wrapText="1"/>
    </xf>
    <xf numFmtId="49" fontId="23" fillId="0" borderId="24" xfId="0" applyNumberFormat="1" applyFont="1" applyBorder="1" applyAlignment="1">
      <alignment horizontal="center" vertical="center" wrapText="1"/>
    </xf>
    <xf numFmtId="0" fontId="22" fillId="0" borderId="29" xfId="0" applyFont="1" applyBorder="1" applyAlignment="1">
      <alignment horizontal="left" vertical="top" wrapText="1"/>
    </xf>
    <xf numFmtId="0" fontId="0" fillId="0" borderId="29" xfId="0" applyBorder="1" applyAlignment="1">
      <alignment horizontal="left" vertical="top"/>
    </xf>
    <xf numFmtId="0" fontId="21" fillId="0" borderId="33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49" fontId="22" fillId="0" borderId="24" xfId="0" applyNumberFormat="1" applyFont="1" applyFill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49" fontId="23" fillId="0" borderId="34" xfId="0" applyNumberFormat="1" applyFont="1" applyBorder="1" applyAlignment="1">
      <alignment horizontal="center" vertical="center" wrapText="1"/>
    </xf>
    <xf numFmtId="49" fontId="23" fillId="0" borderId="35" xfId="0" applyNumberFormat="1" applyFont="1" applyBorder="1" applyAlignment="1">
      <alignment horizontal="center" vertical="center" wrapText="1"/>
    </xf>
    <xf numFmtId="49" fontId="22" fillId="0" borderId="30" xfId="0" applyNumberFormat="1" applyFont="1" applyBorder="1" applyAlignment="1">
      <alignment horizontal="center" vertical="center" wrapText="1"/>
    </xf>
    <xf numFmtId="49" fontId="22" fillId="0" borderId="31" xfId="0" applyNumberFormat="1" applyFont="1" applyBorder="1" applyAlignment="1">
      <alignment horizontal="center" vertical="center" wrapText="1"/>
    </xf>
    <xf numFmtId="49" fontId="22" fillId="0" borderId="32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textRotation="90" wrapText="1"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textRotation="1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textRotation="1"/>
    </xf>
    <xf numFmtId="49" fontId="23" fillId="0" borderId="30" xfId="0" applyNumberFormat="1" applyFont="1" applyBorder="1" applyAlignment="1">
      <alignment horizontal="center" vertical="center" wrapText="1"/>
    </xf>
    <xf numFmtId="49" fontId="23" fillId="0" borderId="31" xfId="0" applyNumberFormat="1" applyFont="1" applyBorder="1" applyAlignment="1">
      <alignment horizontal="center" vertical="center" wrapText="1"/>
    </xf>
    <xf numFmtId="49" fontId="23" fillId="0" borderId="32" xfId="0" applyNumberFormat="1" applyFont="1" applyBorder="1" applyAlignment="1">
      <alignment horizontal="center" vertical="center" wrapText="1"/>
    </xf>
  </cellXfs>
  <cellStyles count="1191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0" xfId="27"/>
    <cellStyle name="20% - Акцент1 21" xfId="28"/>
    <cellStyle name="20% - Акцент1 22" xfId="29"/>
    <cellStyle name="20% - Акцент1 23" xfId="30"/>
    <cellStyle name="20% - Акцент1 24" xfId="31"/>
    <cellStyle name="20% - Акцент1 3" xfId="32"/>
    <cellStyle name="20% - Акцент1 4" xfId="33"/>
    <cellStyle name="20% - Акцент1 5" xfId="34"/>
    <cellStyle name="20% - Акцент1 6" xfId="35"/>
    <cellStyle name="20% - Акцент1 7" xfId="36"/>
    <cellStyle name="20% - Акцент1 8" xfId="37"/>
    <cellStyle name="20% - Акцент1 9" xfId="38"/>
    <cellStyle name="20% - Акцент1 9 2" xfId="39"/>
    <cellStyle name="20% - Акцент1 9 3" xfId="40"/>
    <cellStyle name="20% - Акцент1 9 4" xfId="41"/>
    <cellStyle name="20% - Акцент2" xfId="42"/>
    <cellStyle name="20% - Акцент2 10" xfId="43"/>
    <cellStyle name="20% - Акцент2 11" xfId="44"/>
    <cellStyle name="20% - Акцент2 12" xfId="45"/>
    <cellStyle name="20% - Акцент2 13" xfId="46"/>
    <cellStyle name="20% - Акцент2 14" xfId="47"/>
    <cellStyle name="20% - Акцент2 15" xfId="48"/>
    <cellStyle name="20% - Акцент2 16" xfId="49"/>
    <cellStyle name="20% - Акцент2 17" xfId="50"/>
    <cellStyle name="20% - Акцент2 18" xfId="51"/>
    <cellStyle name="20% - Акцент2 19" xfId="52"/>
    <cellStyle name="20% - Акцент2 2" xfId="53"/>
    <cellStyle name="20% - Акцент2 20" xfId="54"/>
    <cellStyle name="20% - Акцент2 21" xfId="55"/>
    <cellStyle name="20% - Акцент2 22" xfId="56"/>
    <cellStyle name="20% - Акцент2 23" xfId="57"/>
    <cellStyle name="20% - Акцент2 24" xfId="58"/>
    <cellStyle name="20% - Акцент2 3" xfId="59"/>
    <cellStyle name="20% - Акцент2 4" xfId="60"/>
    <cellStyle name="20% - Акцент2 5" xfId="61"/>
    <cellStyle name="20% - Акцент2 6" xfId="62"/>
    <cellStyle name="20% - Акцент2 7" xfId="63"/>
    <cellStyle name="20% - Акцент2 8" xfId="64"/>
    <cellStyle name="20% - Акцент2 9" xfId="65"/>
    <cellStyle name="20% - Акцент2 9 2" xfId="66"/>
    <cellStyle name="20% - Акцент2 9 3" xfId="67"/>
    <cellStyle name="20% - Акцент2 9 4" xfId="68"/>
    <cellStyle name="20% - Акцент3" xfId="69"/>
    <cellStyle name="20% - Акцент3 10" xfId="70"/>
    <cellStyle name="20% - Акцент3 11" xfId="71"/>
    <cellStyle name="20% - Акцент3 12" xfId="72"/>
    <cellStyle name="20% - Акцент3 13" xfId="73"/>
    <cellStyle name="20% - Акцент3 14" xfId="74"/>
    <cellStyle name="20% - Акцент3 15" xfId="75"/>
    <cellStyle name="20% - Акцент3 16" xfId="76"/>
    <cellStyle name="20% - Акцент3 17" xfId="77"/>
    <cellStyle name="20% - Акцент3 18" xfId="78"/>
    <cellStyle name="20% - Акцент3 19" xfId="79"/>
    <cellStyle name="20% - Акцент3 2" xfId="80"/>
    <cellStyle name="20% - Акцент3 20" xfId="81"/>
    <cellStyle name="20% - Акцент3 21" xfId="82"/>
    <cellStyle name="20% - Акцент3 22" xfId="83"/>
    <cellStyle name="20% - Акцент3 23" xfId="84"/>
    <cellStyle name="20% - Акцент3 24" xfId="85"/>
    <cellStyle name="20% - Акцент3 3" xfId="86"/>
    <cellStyle name="20% - Акцент3 4" xfId="87"/>
    <cellStyle name="20% - Акцент3 5" xfId="88"/>
    <cellStyle name="20% - Акцент3 6" xfId="89"/>
    <cellStyle name="20% - Акцент3 7" xfId="90"/>
    <cellStyle name="20% - Акцент3 8" xfId="91"/>
    <cellStyle name="20% - Акцент3 9" xfId="92"/>
    <cellStyle name="20% - Акцент3 9 2" xfId="93"/>
    <cellStyle name="20% - Акцент3 9 3" xfId="94"/>
    <cellStyle name="20% - Акцент3 9 4" xfId="95"/>
    <cellStyle name="20% - Акцент4" xfId="96"/>
    <cellStyle name="20% - Акцент4 10" xfId="97"/>
    <cellStyle name="20% - Акцент4 11" xfId="98"/>
    <cellStyle name="20% - Акцент4 12" xfId="99"/>
    <cellStyle name="20% - Акцент4 13" xfId="100"/>
    <cellStyle name="20% - Акцент4 14" xfId="101"/>
    <cellStyle name="20% - Акцент4 15" xfId="102"/>
    <cellStyle name="20% - Акцент4 16" xfId="103"/>
    <cellStyle name="20% - Акцент4 17" xfId="104"/>
    <cellStyle name="20% - Акцент4 18" xfId="105"/>
    <cellStyle name="20% - Акцент4 19" xfId="106"/>
    <cellStyle name="20% - Акцент4 2" xfId="107"/>
    <cellStyle name="20% - Акцент4 20" xfId="108"/>
    <cellStyle name="20% - Акцент4 21" xfId="109"/>
    <cellStyle name="20% - Акцент4 22" xfId="110"/>
    <cellStyle name="20% - Акцент4 23" xfId="111"/>
    <cellStyle name="20% - Акцент4 24" xfId="112"/>
    <cellStyle name="20% - Акцент4 3" xfId="113"/>
    <cellStyle name="20% - Акцент4 4" xfId="114"/>
    <cellStyle name="20% - Акцент4 5" xfId="115"/>
    <cellStyle name="20% - Акцент4 6" xfId="116"/>
    <cellStyle name="20% - Акцент4 7" xfId="117"/>
    <cellStyle name="20% - Акцент4 8" xfId="118"/>
    <cellStyle name="20% - Акцент4 9" xfId="119"/>
    <cellStyle name="20% - Акцент4 9 2" xfId="120"/>
    <cellStyle name="20% - Акцент4 9 3" xfId="121"/>
    <cellStyle name="20% - Акцент4 9 4" xfId="122"/>
    <cellStyle name="20% - Акцент5" xfId="123"/>
    <cellStyle name="20% - Акцент5 10" xfId="124"/>
    <cellStyle name="20% - Акцент5 11" xfId="125"/>
    <cellStyle name="20% - Акцент5 12" xfId="126"/>
    <cellStyle name="20% - Акцент5 13" xfId="127"/>
    <cellStyle name="20% - Акцент5 14" xfId="128"/>
    <cellStyle name="20% - Акцент5 15" xfId="129"/>
    <cellStyle name="20% - Акцент5 16" xfId="130"/>
    <cellStyle name="20% - Акцент5 17" xfId="131"/>
    <cellStyle name="20% - Акцент5 18" xfId="132"/>
    <cellStyle name="20% - Акцент5 19" xfId="133"/>
    <cellStyle name="20% - Акцент5 2" xfId="134"/>
    <cellStyle name="20% - Акцент5 20" xfId="135"/>
    <cellStyle name="20% - Акцент5 21" xfId="136"/>
    <cellStyle name="20% - Акцент5 22" xfId="137"/>
    <cellStyle name="20% - Акцент5 23" xfId="138"/>
    <cellStyle name="20% - Акцент5 24" xfId="139"/>
    <cellStyle name="20% - Акцент5 3" xfId="140"/>
    <cellStyle name="20% - Акцент5 4" xfId="141"/>
    <cellStyle name="20% - Акцент5 5" xfId="142"/>
    <cellStyle name="20% - Акцент5 6" xfId="143"/>
    <cellStyle name="20% - Акцент5 7" xfId="144"/>
    <cellStyle name="20% - Акцент5 8" xfId="145"/>
    <cellStyle name="20% - Акцент5 9" xfId="146"/>
    <cellStyle name="20% - Акцент5 9 2" xfId="147"/>
    <cellStyle name="20% - Акцент5 9 3" xfId="148"/>
    <cellStyle name="20% - Акцент5 9 4" xfId="149"/>
    <cellStyle name="20% - Акцент6" xfId="150"/>
    <cellStyle name="20% - Акцент6 10" xfId="151"/>
    <cellStyle name="20% - Акцент6 11" xfId="152"/>
    <cellStyle name="20% - Акцент6 12" xfId="153"/>
    <cellStyle name="20% - Акцент6 13" xfId="154"/>
    <cellStyle name="20% - Акцент6 14" xfId="155"/>
    <cellStyle name="20% - Акцент6 15" xfId="156"/>
    <cellStyle name="20% - Акцент6 16" xfId="157"/>
    <cellStyle name="20% - Акцент6 17" xfId="158"/>
    <cellStyle name="20% - Акцент6 18" xfId="159"/>
    <cellStyle name="20% - Акцент6 19" xfId="160"/>
    <cellStyle name="20% - Акцент6 2" xfId="161"/>
    <cellStyle name="20% - Акцент6 20" xfId="162"/>
    <cellStyle name="20% - Акцент6 21" xfId="163"/>
    <cellStyle name="20% - Акцент6 22" xfId="164"/>
    <cellStyle name="20% - Акцент6 23" xfId="165"/>
    <cellStyle name="20% - Акцент6 24" xfId="166"/>
    <cellStyle name="20% - Акцент6 3" xfId="167"/>
    <cellStyle name="20% - Акцент6 4" xfId="168"/>
    <cellStyle name="20% - Акцент6 5" xfId="169"/>
    <cellStyle name="20% - Акцент6 6" xfId="170"/>
    <cellStyle name="20% - Акцент6 7" xfId="171"/>
    <cellStyle name="20% - Акцент6 8" xfId="172"/>
    <cellStyle name="20% - Акцент6 9" xfId="173"/>
    <cellStyle name="20% - Акцент6 9 2" xfId="174"/>
    <cellStyle name="20% - Акцент6 9 3" xfId="175"/>
    <cellStyle name="20% - Акцент6 9 4" xfId="176"/>
    <cellStyle name="40% - Акцент1" xfId="177"/>
    <cellStyle name="40% - Акцент1 10" xfId="178"/>
    <cellStyle name="40% - Акцент1 11" xfId="179"/>
    <cellStyle name="40% - Акцент1 12" xfId="180"/>
    <cellStyle name="40% - Акцент1 13" xfId="181"/>
    <cellStyle name="40% - Акцент1 14" xfId="182"/>
    <cellStyle name="40% - Акцент1 15" xfId="183"/>
    <cellStyle name="40% - Акцент1 16" xfId="184"/>
    <cellStyle name="40% - Акцент1 17" xfId="185"/>
    <cellStyle name="40% - Акцент1 18" xfId="186"/>
    <cellStyle name="40% - Акцент1 19" xfId="187"/>
    <cellStyle name="40% - Акцент1 2" xfId="188"/>
    <cellStyle name="40% - Акцент1 20" xfId="189"/>
    <cellStyle name="40% - Акцент1 21" xfId="190"/>
    <cellStyle name="40% - Акцент1 22" xfId="191"/>
    <cellStyle name="40% - Акцент1 23" xfId="192"/>
    <cellStyle name="40% - Акцент1 24" xfId="193"/>
    <cellStyle name="40% - Акцент1 3" xfId="194"/>
    <cellStyle name="40% - Акцент1 4" xfId="195"/>
    <cellStyle name="40% - Акцент1 5" xfId="196"/>
    <cellStyle name="40% - Акцент1 6" xfId="197"/>
    <cellStyle name="40% - Акцент1 7" xfId="198"/>
    <cellStyle name="40% - Акцент1 8" xfId="199"/>
    <cellStyle name="40% - Акцент1 9" xfId="200"/>
    <cellStyle name="40% - Акцент1 9 2" xfId="201"/>
    <cellStyle name="40% - Акцент1 9 3" xfId="202"/>
    <cellStyle name="40% - Акцент1 9 4" xfId="203"/>
    <cellStyle name="40% - Акцент2" xfId="204"/>
    <cellStyle name="40% - Акцент2 10" xfId="205"/>
    <cellStyle name="40% - Акцент2 11" xfId="206"/>
    <cellStyle name="40% - Акцент2 12" xfId="207"/>
    <cellStyle name="40% - Акцент2 13" xfId="208"/>
    <cellStyle name="40% - Акцент2 14" xfId="209"/>
    <cellStyle name="40% - Акцент2 15" xfId="210"/>
    <cellStyle name="40% - Акцент2 16" xfId="211"/>
    <cellStyle name="40% - Акцент2 17" xfId="212"/>
    <cellStyle name="40% - Акцент2 18" xfId="213"/>
    <cellStyle name="40% - Акцент2 19" xfId="214"/>
    <cellStyle name="40% - Акцент2 2" xfId="215"/>
    <cellStyle name="40% - Акцент2 20" xfId="216"/>
    <cellStyle name="40% - Акцент2 21" xfId="217"/>
    <cellStyle name="40% - Акцент2 22" xfId="218"/>
    <cellStyle name="40% - Акцент2 23" xfId="219"/>
    <cellStyle name="40% - Акцент2 24" xfId="220"/>
    <cellStyle name="40% - Акцент2 3" xfId="221"/>
    <cellStyle name="40% - Акцент2 4" xfId="222"/>
    <cellStyle name="40% - Акцент2 5" xfId="223"/>
    <cellStyle name="40% - Акцент2 6" xfId="224"/>
    <cellStyle name="40% - Акцент2 7" xfId="225"/>
    <cellStyle name="40% - Акцент2 8" xfId="226"/>
    <cellStyle name="40% - Акцент2 9" xfId="227"/>
    <cellStyle name="40% - Акцент2 9 2" xfId="228"/>
    <cellStyle name="40% - Акцент2 9 3" xfId="229"/>
    <cellStyle name="40% - Акцент2 9 4" xfId="230"/>
    <cellStyle name="40% - Акцент3" xfId="231"/>
    <cellStyle name="40% - Акцент3 10" xfId="232"/>
    <cellStyle name="40% - Акцент3 11" xfId="233"/>
    <cellStyle name="40% - Акцент3 12" xfId="234"/>
    <cellStyle name="40% - Акцент3 13" xfId="235"/>
    <cellStyle name="40% - Акцент3 14" xfId="236"/>
    <cellStyle name="40% - Акцент3 15" xfId="237"/>
    <cellStyle name="40% - Акцент3 16" xfId="238"/>
    <cellStyle name="40% - Акцент3 17" xfId="239"/>
    <cellStyle name="40% - Акцент3 18" xfId="240"/>
    <cellStyle name="40% - Акцент3 19" xfId="241"/>
    <cellStyle name="40% - Акцент3 2" xfId="242"/>
    <cellStyle name="40% - Акцент3 20" xfId="243"/>
    <cellStyle name="40% - Акцент3 21" xfId="244"/>
    <cellStyle name="40% - Акцент3 22" xfId="245"/>
    <cellStyle name="40% - Акцент3 23" xfId="246"/>
    <cellStyle name="40% - Акцент3 24" xfId="247"/>
    <cellStyle name="40% - Акцент3 3" xfId="248"/>
    <cellStyle name="40% - Акцент3 4" xfId="249"/>
    <cellStyle name="40% - Акцент3 5" xfId="250"/>
    <cellStyle name="40% - Акцент3 6" xfId="251"/>
    <cellStyle name="40% - Акцент3 7" xfId="252"/>
    <cellStyle name="40% - Акцент3 8" xfId="253"/>
    <cellStyle name="40% - Акцент3 9" xfId="254"/>
    <cellStyle name="40% - Акцент3 9 2" xfId="255"/>
    <cellStyle name="40% - Акцент3 9 3" xfId="256"/>
    <cellStyle name="40% - Акцент3 9 4" xfId="257"/>
    <cellStyle name="40% - Акцент4" xfId="258"/>
    <cellStyle name="40% - Акцент4 10" xfId="259"/>
    <cellStyle name="40% - Акцент4 11" xfId="260"/>
    <cellStyle name="40% - Акцент4 12" xfId="261"/>
    <cellStyle name="40% - Акцент4 13" xfId="262"/>
    <cellStyle name="40% - Акцент4 14" xfId="263"/>
    <cellStyle name="40% - Акцент4 15" xfId="264"/>
    <cellStyle name="40% - Акцент4 16" xfId="265"/>
    <cellStyle name="40% - Акцент4 17" xfId="266"/>
    <cellStyle name="40% - Акцент4 18" xfId="267"/>
    <cellStyle name="40% - Акцент4 19" xfId="268"/>
    <cellStyle name="40% - Акцент4 2" xfId="269"/>
    <cellStyle name="40% - Акцент4 20" xfId="270"/>
    <cellStyle name="40% - Акцент4 21" xfId="271"/>
    <cellStyle name="40% - Акцент4 22" xfId="272"/>
    <cellStyle name="40% - Акцент4 23" xfId="273"/>
    <cellStyle name="40% - Акцент4 24" xfId="274"/>
    <cellStyle name="40% - Акцент4 3" xfId="275"/>
    <cellStyle name="40% - Акцент4 4" xfId="276"/>
    <cellStyle name="40% - Акцент4 5" xfId="277"/>
    <cellStyle name="40% - Акцент4 6" xfId="278"/>
    <cellStyle name="40% - Акцент4 7" xfId="279"/>
    <cellStyle name="40% - Акцент4 8" xfId="280"/>
    <cellStyle name="40% - Акцент4 9" xfId="281"/>
    <cellStyle name="40% - Акцент4 9 2" xfId="282"/>
    <cellStyle name="40% - Акцент4 9 3" xfId="283"/>
    <cellStyle name="40% - Акцент4 9 4" xfId="284"/>
    <cellStyle name="40% - Акцент5" xfId="285"/>
    <cellStyle name="40% - Акцент5 10" xfId="286"/>
    <cellStyle name="40% - Акцент5 11" xfId="287"/>
    <cellStyle name="40% - Акцент5 12" xfId="288"/>
    <cellStyle name="40% - Акцент5 13" xfId="289"/>
    <cellStyle name="40% - Акцент5 14" xfId="290"/>
    <cellStyle name="40% - Акцент5 15" xfId="291"/>
    <cellStyle name="40% - Акцент5 16" xfId="292"/>
    <cellStyle name="40% - Акцент5 17" xfId="293"/>
    <cellStyle name="40% - Акцент5 18" xfId="294"/>
    <cellStyle name="40% - Акцент5 19" xfId="295"/>
    <cellStyle name="40% - Акцент5 2" xfId="296"/>
    <cellStyle name="40% - Акцент5 20" xfId="297"/>
    <cellStyle name="40% - Акцент5 21" xfId="298"/>
    <cellStyle name="40% - Акцент5 22" xfId="299"/>
    <cellStyle name="40% - Акцент5 23" xfId="300"/>
    <cellStyle name="40% - Акцент5 24" xfId="301"/>
    <cellStyle name="40% - Акцент5 3" xfId="302"/>
    <cellStyle name="40% - Акцент5 4" xfId="303"/>
    <cellStyle name="40% - Акцент5 5" xfId="304"/>
    <cellStyle name="40% - Акцент5 6" xfId="305"/>
    <cellStyle name="40% - Акцент5 7" xfId="306"/>
    <cellStyle name="40% - Акцент5 8" xfId="307"/>
    <cellStyle name="40% - Акцент5 9" xfId="308"/>
    <cellStyle name="40% - Акцент5 9 2" xfId="309"/>
    <cellStyle name="40% - Акцент5 9 3" xfId="310"/>
    <cellStyle name="40% - Акцент5 9 4" xfId="311"/>
    <cellStyle name="40% - Акцент6" xfId="312"/>
    <cellStyle name="40% - Акцент6 10" xfId="313"/>
    <cellStyle name="40% - Акцент6 11" xfId="314"/>
    <cellStyle name="40% - Акцент6 12" xfId="315"/>
    <cellStyle name="40% - Акцент6 13" xfId="316"/>
    <cellStyle name="40% - Акцент6 14" xfId="317"/>
    <cellStyle name="40% - Акцент6 15" xfId="318"/>
    <cellStyle name="40% - Акцент6 16" xfId="319"/>
    <cellStyle name="40% - Акцент6 17" xfId="320"/>
    <cellStyle name="40% - Акцент6 18" xfId="321"/>
    <cellStyle name="40% - Акцент6 19" xfId="322"/>
    <cellStyle name="40% - Акцент6 2" xfId="323"/>
    <cellStyle name="40% - Акцент6 20" xfId="324"/>
    <cellStyle name="40% - Акцент6 21" xfId="325"/>
    <cellStyle name="40% - Акцент6 22" xfId="326"/>
    <cellStyle name="40% - Акцент6 23" xfId="327"/>
    <cellStyle name="40% - Акцент6 24" xfId="328"/>
    <cellStyle name="40% - Акцент6 3" xfId="329"/>
    <cellStyle name="40% - Акцент6 4" xfId="330"/>
    <cellStyle name="40% - Акцент6 5" xfId="331"/>
    <cellStyle name="40% - Акцент6 6" xfId="332"/>
    <cellStyle name="40% - Акцент6 7" xfId="333"/>
    <cellStyle name="40% - Акцент6 8" xfId="334"/>
    <cellStyle name="40% - Акцент6 9" xfId="335"/>
    <cellStyle name="40% - Акцент6 9 2" xfId="336"/>
    <cellStyle name="40% - Акцент6 9 3" xfId="337"/>
    <cellStyle name="40% - Акцент6 9 4" xfId="338"/>
    <cellStyle name="60% - Акцент1" xfId="339"/>
    <cellStyle name="60% - Акцент1 10" xfId="340"/>
    <cellStyle name="60% - Акцент1 11" xfId="341"/>
    <cellStyle name="60% - Акцент1 12" xfId="342"/>
    <cellStyle name="60% - Акцент1 13" xfId="343"/>
    <cellStyle name="60% - Акцент1 14" xfId="344"/>
    <cellStyle name="60% - Акцент1 15" xfId="345"/>
    <cellStyle name="60% - Акцент1 16" xfId="346"/>
    <cellStyle name="60% - Акцент1 17" xfId="347"/>
    <cellStyle name="60% - Акцент1 18" xfId="348"/>
    <cellStyle name="60% - Акцент1 19" xfId="349"/>
    <cellStyle name="60% - Акцент1 2" xfId="350"/>
    <cellStyle name="60% - Акцент1 20" xfId="351"/>
    <cellStyle name="60% - Акцент1 21" xfId="352"/>
    <cellStyle name="60% - Акцент1 22" xfId="353"/>
    <cellStyle name="60% - Акцент1 23" xfId="354"/>
    <cellStyle name="60% - Акцент1 24" xfId="355"/>
    <cellStyle name="60% - Акцент1 3" xfId="356"/>
    <cellStyle name="60% - Акцент1 4" xfId="357"/>
    <cellStyle name="60% - Акцент1 5" xfId="358"/>
    <cellStyle name="60% - Акцент1 6" xfId="359"/>
    <cellStyle name="60% - Акцент1 7" xfId="360"/>
    <cellStyle name="60% - Акцент1 8" xfId="361"/>
    <cellStyle name="60% - Акцент1 9" xfId="362"/>
    <cellStyle name="60% - Акцент1 9 2" xfId="363"/>
    <cellStyle name="60% - Акцент1 9 3" xfId="364"/>
    <cellStyle name="60% - Акцент1 9 4" xfId="365"/>
    <cellStyle name="60% - Акцент2" xfId="366"/>
    <cellStyle name="60% - Акцент2 10" xfId="367"/>
    <cellStyle name="60% - Акцент2 11" xfId="368"/>
    <cellStyle name="60% - Акцент2 12" xfId="369"/>
    <cellStyle name="60% - Акцент2 13" xfId="370"/>
    <cellStyle name="60% - Акцент2 14" xfId="371"/>
    <cellStyle name="60% - Акцент2 15" xfId="372"/>
    <cellStyle name="60% - Акцент2 16" xfId="373"/>
    <cellStyle name="60% - Акцент2 17" xfId="374"/>
    <cellStyle name="60% - Акцент2 18" xfId="375"/>
    <cellStyle name="60% - Акцент2 19" xfId="376"/>
    <cellStyle name="60% - Акцент2 2" xfId="377"/>
    <cellStyle name="60% - Акцент2 20" xfId="378"/>
    <cellStyle name="60% - Акцент2 21" xfId="379"/>
    <cellStyle name="60% - Акцент2 22" xfId="380"/>
    <cellStyle name="60% - Акцент2 23" xfId="381"/>
    <cellStyle name="60% - Акцент2 24" xfId="382"/>
    <cellStyle name="60% - Акцент2 3" xfId="383"/>
    <cellStyle name="60% - Акцент2 4" xfId="384"/>
    <cellStyle name="60% - Акцент2 5" xfId="385"/>
    <cellStyle name="60% - Акцент2 6" xfId="386"/>
    <cellStyle name="60% - Акцент2 7" xfId="387"/>
    <cellStyle name="60% - Акцент2 8" xfId="388"/>
    <cellStyle name="60% - Акцент2 9" xfId="389"/>
    <cellStyle name="60% - Акцент2 9 2" xfId="390"/>
    <cellStyle name="60% - Акцент2 9 3" xfId="391"/>
    <cellStyle name="60% - Акцент2 9 4" xfId="392"/>
    <cellStyle name="60% - Акцент3" xfId="393"/>
    <cellStyle name="60% - Акцент3 10" xfId="394"/>
    <cellStyle name="60% - Акцент3 11" xfId="395"/>
    <cellStyle name="60% - Акцент3 12" xfId="396"/>
    <cellStyle name="60% - Акцент3 13" xfId="397"/>
    <cellStyle name="60% - Акцент3 14" xfId="398"/>
    <cellStyle name="60% - Акцент3 15" xfId="399"/>
    <cellStyle name="60% - Акцент3 16" xfId="400"/>
    <cellStyle name="60% - Акцент3 17" xfId="401"/>
    <cellStyle name="60% - Акцент3 18" xfId="402"/>
    <cellStyle name="60% - Акцент3 19" xfId="403"/>
    <cellStyle name="60% - Акцент3 2" xfId="404"/>
    <cellStyle name="60% - Акцент3 20" xfId="405"/>
    <cellStyle name="60% - Акцент3 21" xfId="406"/>
    <cellStyle name="60% - Акцент3 22" xfId="407"/>
    <cellStyle name="60% - Акцент3 23" xfId="408"/>
    <cellStyle name="60% - Акцент3 24" xfId="409"/>
    <cellStyle name="60% - Акцент3 3" xfId="410"/>
    <cellStyle name="60% - Акцент3 4" xfId="411"/>
    <cellStyle name="60% - Акцент3 5" xfId="412"/>
    <cellStyle name="60% - Акцент3 6" xfId="413"/>
    <cellStyle name="60% - Акцент3 7" xfId="414"/>
    <cellStyle name="60% - Акцент3 8" xfId="415"/>
    <cellStyle name="60% - Акцент3 9" xfId="416"/>
    <cellStyle name="60% - Акцент3 9 2" xfId="417"/>
    <cellStyle name="60% - Акцент3 9 3" xfId="418"/>
    <cellStyle name="60% - Акцент3 9 4" xfId="419"/>
    <cellStyle name="60% - Акцент4" xfId="420"/>
    <cellStyle name="60% - Акцент4 10" xfId="421"/>
    <cellStyle name="60% - Акцент4 11" xfId="422"/>
    <cellStyle name="60% - Акцент4 12" xfId="423"/>
    <cellStyle name="60% - Акцент4 13" xfId="424"/>
    <cellStyle name="60% - Акцент4 14" xfId="425"/>
    <cellStyle name="60% - Акцент4 15" xfId="426"/>
    <cellStyle name="60% - Акцент4 16" xfId="427"/>
    <cellStyle name="60% - Акцент4 17" xfId="428"/>
    <cellStyle name="60% - Акцент4 18" xfId="429"/>
    <cellStyle name="60% - Акцент4 19" xfId="430"/>
    <cellStyle name="60% - Акцент4 2" xfId="431"/>
    <cellStyle name="60% - Акцент4 20" xfId="432"/>
    <cellStyle name="60% - Акцент4 21" xfId="433"/>
    <cellStyle name="60% - Акцент4 22" xfId="434"/>
    <cellStyle name="60% - Акцент4 23" xfId="435"/>
    <cellStyle name="60% - Акцент4 24" xfId="436"/>
    <cellStyle name="60% - Акцент4 3" xfId="437"/>
    <cellStyle name="60% - Акцент4 4" xfId="438"/>
    <cellStyle name="60% - Акцент4 5" xfId="439"/>
    <cellStyle name="60% - Акцент4 6" xfId="440"/>
    <cellStyle name="60% - Акцент4 7" xfId="441"/>
    <cellStyle name="60% - Акцент4 8" xfId="442"/>
    <cellStyle name="60% - Акцент4 9" xfId="443"/>
    <cellStyle name="60% - Акцент4 9 2" xfId="444"/>
    <cellStyle name="60% - Акцент4 9 3" xfId="445"/>
    <cellStyle name="60% - Акцент4 9 4" xfId="446"/>
    <cellStyle name="60% - Акцент5" xfId="447"/>
    <cellStyle name="60% - Акцент5 10" xfId="448"/>
    <cellStyle name="60% - Акцент5 11" xfId="449"/>
    <cellStyle name="60% - Акцент5 12" xfId="450"/>
    <cellStyle name="60% - Акцент5 13" xfId="451"/>
    <cellStyle name="60% - Акцент5 14" xfId="452"/>
    <cellStyle name="60% - Акцент5 15" xfId="453"/>
    <cellStyle name="60% - Акцент5 16" xfId="454"/>
    <cellStyle name="60% - Акцент5 17" xfId="455"/>
    <cellStyle name="60% - Акцент5 18" xfId="456"/>
    <cellStyle name="60% - Акцент5 19" xfId="457"/>
    <cellStyle name="60% - Акцент5 2" xfId="458"/>
    <cellStyle name="60% - Акцент5 20" xfId="459"/>
    <cellStyle name="60% - Акцент5 21" xfId="460"/>
    <cellStyle name="60% - Акцент5 22" xfId="461"/>
    <cellStyle name="60% - Акцент5 23" xfId="462"/>
    <cellStyle name="60% - Акцент5 24" xfId="463"/>
    <cellStyle name="60% - Акцент5 3" xfId="464"/>
    <cellStyle name="60% - Акцент5 4" xfId="465"/>
    <cellStyle name="60% - Акцент5 5" xfId="466"/>
    <cellStyle name="60% - Акцент5 6" xfId="467"/>
    <cellStyle name="60% - Акцент5 7" xfId="468"/>
    <cellStyle name="60% - Акцент5 8" xfId="469"/>
    <cellStyle name="60% - Акцент5 9" xfId="470"/>
    <cellStyle name="60% - Акцент5 9 2" xfId="471"/>
    <cellStyle name="60% - Акцент5 9 3" xfId="472"/>
    <cellStyle name="60% - Акцент5 9 4" xfId="473"/>
    <cellStyle name="60% - Акцент6" xfId="474"/>
    <cellStyle name="60% - Акцент6 10" xfId="475"/>
    <cellStyle name="60% - Акцент6 11" xfId="476"/>
    <cellStyle name="60% - Акцент6 12" xfId="477"/>
    <cellStyle name="60% - Акцент6 13" xfId="478"/>
    <cellStyle name="60% - Акцент6 14" xfId="479"/>
    <cellStyle name="60% - Акцент6 15" xfId="480"/>
    <cellStyle name="60% - Акцент6 16" xfId="481"/>
    <cellStyle name="60% - Акцент6 17" xfId="482"/>
    <cellStyle name="60% - Акцент6 18" xfId="483"/>
    <cellStyle name="60% - Акцент6 19" xfId="484"/>
    <cellStyle name="60% - Акцент6 2" xfId="485"/>
    <cellStyle name="60% - Акцент6 20" xfId="486"/>
    <cellStyle name="60% - Акцент6 21" xfId="487"/>
    <cellStyle name="60% - Акцент6 22" xfId="488"/>
    <cellStyle name="60% - Акцент6 23" xfId="489"/>
    <cellStyle name="60% - Акцент6 24" xfId="490"/>
    <cellStyle name="60% - Акцент6 3" xfId="491"/>
    <cellStyle name="60% - Акцент6 4" xfId="492"/>
    <cellStyle name="60% - Акцент6 5" xfId="493"/>
    <cellStyle name="60% - Акцент6 6" xfId="494"/>
    <cellStyle name="60% - Акцент6 7" xfId="495"/>
    <cellStyle name="60% - Акцент6 8" xfId="496"/>
    <cellStyle name="60% - Акцент6 9" xfId="497"/>
    <cellStyle name="60% - Акцент6 9 2" xfId="498"/>
    <cellStyle name="60% - Акцент6 9 3" xfId="499"/>
    <cellStyle name="60% - Акцент6 9 4" xfId="500"/>
    <cellStyle name="Акцент1" xfId="501"/>
    <cellStyle name="Акцент1 10" xfId="502"/>
    <cellStyle name="Акцент1 11" xfId="503"/>
    <cellStyle name="Акцент1 12" xfId="504"/>
    <cellStyle name="Акцент1 13" xfId="505"/>
    <cellStyle name="Акцент1 14" xfId="506"/>
    <cellStyle name="Акцент1 15" xfId="507"/>
    <cellStyle name="Акцент1 16" xfId="508"/>
    <cellStyle name="Акцент1 17" xfId="509"/>
    <cellStyle name="Акцент1 18" xfId="510"/>
    <cellStyle name="Акцент1 19" xfId="511"/>
    <cellStyle name="Акцент1 2" xfId="512"/>
    <cellStyle name="Акцент1 20" xfId="513"/>
    <cellStyle name="Акцент1 21" xfId="514"/>
    <cellStyle name="Акцент1 22" xfId="515"/>
    <cellStyle name="Акцент1 23" xfId="516"/>
    <cellStyle name="Акцент1 24" xfId="517"/>
    <cellStyle name="Акцент1 25" xfId="518"/>
    <cellStyle name="Акцент1 3" xfId="519"/>
    <cellStyle name="Акцент1 4" xfId="520"/>
    <cellStyle name="Акцент1 5" xfId="521"/>
    <cellStyle name="Акцент1 6" xfId="522"/>
    <cellStyle name="Акцент1 7" xfId="523"/>
    <cellStyle name="Акцент1 8" xfId="524"/>
    <cellStyle name="Акцент1 9" xfId="525"/>
    <cellStyle name="Акцент1 9 2" xfId="526"/>
    <cellStyle name="Акцент1 9 3" xfId="527"/>
    <cellStyle name="Акцент1 9 4" xfId="528"/>
    <cellStyle name="Акцент2" xfId="529"/>
    <cellStyle name="Акцент2 10" xfId="530"/>
    <cellStyle name="Акцент2 11" xfId="531"/>
    <cellStyle name="Акцент2 12" xfId="532"/>
    <cellStyle name="Акцент2 13" xfId="533"/>
    <cellStyle name="Акцент2 14" xfId="534"/>
    <cellStyle name="Акцент2 15" xfId="535"/>
    <cellStyle name="Акцент2 16" xfId="536"/>
    <cellStyle name="Акцент2 17" xfId="537"/>
    <cellStyle name="Акцент2 18" xfId="538"/>
    <cellStyle name="Акцент2 19" xfId="539"/>
    <cellStyle name="Акцент2 2" xfId="540"/>
    <cellStyle name="Акцент2 20" xfId="541"/>
    <cellStyle name="Акцент2 21" xfId="542"/>
    <cellStyle name="Акцент2 22" xfId="543"/>
    <cellStyle name="Акцент2 23" xfId="544"/>
    <cellStyle name="Акцент2 24" xfId="545"/>
    <cellStyle name="Акцент2 25" xfId="546"/>
    <cellStyle name="Акцент2 3" xfId="547"/>
    <cellStyle name="Акцент2 4" xfId="548"/>
    <cellStyle name="Акцент2 5" xfId="549"/>
    <cellStyle name="Акцент2 6" xfId="550"/>
    <cellStyle name="Акцент2 7" xfId="551"/>
    <cellStyle name="Акцент2 8" xfId="552"/>
    <cellStyle name="Акцент2 9" xfId="553"/>
    <cellStyle name="Акцент2 9 2" xfId="554"/>
    <cellStyle name="Акцент2 9 3" xfId="555"/>
    <cellStyle name="Акцент2 9 4" xfId="556"/>
    <cellStyle name="Акцент3" xfId="557"/>
    <cellStyle name="Акцент3 10" xfId="558"/>
    <cellStyle name="Акцент3 11" xfId="559"/>
    <cellStyle name="Акцент3 12" xfId="560"/>
    <cellStyle name="Акцент3 13" xfId="561"/>
    <cellStyle name="Акцент3 14" xfId="562"/>
    <cellStyle name="Акцент3 15" xfId="563"/>
    <cellStyle name="Акцент3 16" xfId="564"/>
    <cellStyle name="Акцент3 17" xfId="565"/>
    <cellStyle name="Акцент3 18" xfId="566"/>
    <cellStyle name="Акцент3 19" xfId="567"/>
    <cellStyle name="Акцент3 2" xfId="568"/>
    <cellStyle name="Акцент3 20" xfId="569"/>
    <cellStyle name="Акцент3 21" xfId="570"/>
    <cellStyle name="Акцент3 22" xfId="571"/>
    <cellStyle name="Акцент3 23" xfId="572"/>
    <cellStyle name="Акцент3 24" xfId="573"/>
    <cellStyle name="Акцент3 25" xfId="574"/>
    <cellStyle name="Акцент3 3" xfId="575"/>
    <cellStyle name="Акцент3 4" xfId="576"/>
    <cellStyle name="Акцент3 5" xfId="577"/>
    <cellStyle name="Акцент3 6" xfId="578"/>
    <cellStyle name="Акцент3 7" xfId="579"/>
    <cellStyle name="Акцент3 8" xfId="580"/>
    <cellStyle name="Акцент3 9" xfId="581"/>
    <cellStyle name="Акцент3 9 2" xfId="582"/>
    <cellStyle name="Акцент3 9 3" xfId="583"/>
    <cellStyle name="Акцент3 9 4" xfId="584"/>
    <cellStyle name="Акцент4" xfId="585"/>
    <cellStyle name="Акцент4 10" xfId="586"/>
    <cellStyle name="Акцент4 11" xfId="587"/>
    <cellStyle name="Акцент4 12" xfId="588"/>
    <cellStyle name="Акцент4 13" xfId="589"/>
    <cellStyle name="Акцент4 14" xfId="590"/>
    <cellStyle name="Акцент4 15" xfId="591"/>
    <cellStyle name="Акцент4 16" xfId="592"/>
    <cellStyle name="Акцент4 17" xfId="593"/>
    <cellStyle name="Акцент4 18" xfId="594"/>
    <cellStyle name="Акцент4 19" xfId="595"/>
    <cellStyle name="Акцент4 2" xfId="596"/>
    <cellStyle name="Акцент4 20" xfId="597"/>
    <cellStyle name="Акцент4 21" xfId="598"/>
    <cellStyle name="Акцент4 22" xfId="599"/>
    <cellStyle name="Акцент4 23" xfId="600"/>
    <cellStyle name="Акцент4 24" xfId="601"/>
    <cellStyle name="Акцент4 25" xfId="602"/>
    <cellStyle name="Акцент4 3" xfId="603"/>
    <cellStyle name="Акцент4 4" xfId="604"/>
    <cellStyle name="Акцент4 5" xfId="605"/>
    <cellStyle name="Акцент4 6" xfId="606"/>
    <cellStyle name="Акцент4 7" xfId="607"/>
    <cellStyle name="Акцент4 8" xfId="608"/>
    <cellStyle name="Акцент4 9" xfId="609"/>
    <cellStyle name="Акцент4 9 2" xfId="610"/>
    <cellStyle name="Акцент4 9 3" xfId="611"/>
    <cellStyle name="Акцент4 9 4" xfId="612"/>
    <cellStyle name="Акцент5" xfId="613"/>
    <cellStyle name="Акцент5 10" xfId="614"/>
    <cellStyle name="Акцент5 11" xfId="615"/>
    <cellStyle name="Акцент5 12" xfId="616"/>
    <cellStyle name="Акцент5 13" xfId="617"/>
    <cellStyle name="Акцент5 14" xfId="618"/>
    <cellStyle name="Акцент5 15" xfId="619"/>
    <cellStyle name="Акцент5 16" xfId="620"/>
    <cellStyle name="Акцент5 17" xfId="621"/>
    <cellStyle name="Акцент5 18" xfId="622"/>
    <cellStyle name="Акцент5 19" xfId="623"/>
    <cellStyle name="Акцент5 2" xfId="624"/>
    <cellStyle name="Акцент5 20" xfId="625"/>
    <cellStyle name="Акцент5 21" xfId="626"/>
    <cellStyle name="Акцент5 22" xfId="627"/>
    <cellStyle name="Акцент5 23" xfId="628"/>
    <cellStyle name="Акцент5 24" xfId="629"/>
    <cellStyle name="Акцент5 25" xfId="630"/>
    <cellStyle name="Акцент5 3" xfId="631"/>
    <cellStyle name="Акцент5 4" xfId="632"/>
    <cellStyle name="Акцент5 5" xfId="633"/>
    <cellStyle name="Акцент5 6" xfId="634"/>
    <cellStyle name="Акцент5 7" xfId="635"/>
    <cellStyle name="Акцент5 8" xfId="636"/>
    <cellStyle name="Акцент5 9" xfId="637"/>
    <cellStyle name="Акцент5 9 2" xfId="638"/>
    <cellStyle name="Акцент5 9 3" xfId="639"/>
    <cellStyle name="Акцент5 9 4" xfId="640"/>
    <cellStyle name="Акцент6" xfId="641"/>
    <cellStyle name="Акцент6 10" xfId="642"/>
    <cellStyle name="Акцент6 11" xfId="643"/>
    <cellStyle name="Акцент6 12" xfId="644"/>
    <cellStyle name="Акцент6 13" xfId="645"/>
    <cellStyle name="Акцент6 14" xfId="646"/>
    <cellStyle name="Акцент6 15" xfId="647"/>
    <cellStyle name="Акцент6 16" xfId="648"/>
    <cellStyle name="Акцент6 17" xfId="649"/>
    <cellStyle name="Акцент6 18" xfId="650"/>
    <cellStyle name="Акцент6 19" xfId="651"/>
    <cellStyle name="Акцент6 2" xfId="652"/>
    <cellStyle name="Акцент6 20" xfId="653"/>
    <cellStyle name="Акцент6 21" xfId="654"/>
    <cellStyle name="Акцент6 22" xfId="655"/>
    <cellStyle name="Акцент6 23" xfId="656"/>
    <cellStyle name="Акцент6 24" xfId="657"/>
    <cellStyle name="Акцент6 25" xfId="658"/>
    <cellStyle name="Акцент6 3" xfId="659"/>
    <cellStyle name="Акцент6 4" xfId="660"/>
    <cellStyle name="Акцент6 5" xfId="661"/>
    <cellStyle name="Акцент6 6" xfId="662"/>
    <cellStyle name="Акцент6 7" xfId="663"/>
    <cellStyle name="Акцент6 8" xfId="664"/>
    <cellStyle name="Акцент6 9" xfId="665"/>
    <cellStyle name="Акцент6 9 2" xfId="666"/>
    <cellStyle name="Акцент6 9 3" xfId="667"/>
    <cellStyle name="Акцент6 9 4" xfId="668"/>
    <cellStyle name="Ввод " xfId="669"/>
    <cellStyle name="Ввод  10" xfId="670"/>
    <cellStyle name="Ввод  11" xfId="671"/>
    <cellStyle name="Ввод  12" xfId="672"/>
    <cellStyle name="Ввод  13" xfId="673"/>
    <cellStyle name="Ввод  14" xfId="674"/>
    <cellStyle name="Ввод  15" xfId="675"/>
    <cellStyle name="Ввод  16" xfId="676"/>
    <cellStyle name="Ввод  17" xfId="677"/>
    <cellStyle name="Ввод  18" xfId="678"/>
    <cellStyle name="Ввод  19" xfId="679"/>
    <cellStyle name="Ввод  2" xfId="680"/>
    <cellStyle name="Ввод  20" xfId="681"/>
    <cellStyle name="Ввод  21" xfId="682"/>
    <cellStyle name="Ввод  22" xfId="683"/>
    <cellStyle name="Ввод  23" xfId="684"/>
    <cellStyle name="Ввод  24" xfId="685"/>
    <cellStyle name="Ввод  25" xfId="686"/>
    <cellStyle name="Ввод  3" xfId="687"/>
    <cellStyle name="Ввод  4" xfId="688"/>
    <cellStyle name="Ввод  5" xfId="689"/>
    <cellStyle name="Ввод  6" xfId="690"/>
    <cellStyle name="Ввод  7" xfId="691"/>
    <cellStyle name="Ввод  8" xfId="692"/>
    <cellStyle name="Ввод  9" xfId="693"/>
    <cellStyle name="Ввод  9 2" xfId="694"/>
    <cellStyle name="Ввод  9 3" xfId="695"/>
    <cellStyle name="Ввод  9 4" xfId="696"/>
    <cellStyle name="Вывод" xfId="697"/>
    <cellStyle name="Вывод 10" xfId="698"/>
    <cellStyle name="Вывод 11" xfId="699"/>
    <cellStyle name="Вывод 12" xfId="700"/>
    <cellStyle name="Вывод 13" xfId="701"/>
    <cellStyle name="Вывод 14" xfId="702"/>
    <cellStyle name="Вывод 15" xfId="703"/>
    <cellStyle name="Вывод 16" xfId="704"/>
    <cellStyle name="Вывод 17" xfId="705"/>
    <cellStyle name="Вывод 18" xfId="706"/>
    <cellStyle name="Вывод 19" xfId="707"/>
    <cellStyle name="Вывод 2" xfId="708"/>
    <cellStyle name="Вывод 20" xfId="709"/>
    <cellStyle name="Вывод 21" xfId="710"/>
    <cellStyle name="Вывод 22" xfId="711"/>
    <cellStyle name="Вывод 23" xfId="712"/>
    <cellStyle name="Вывод 24" xfId="713"/>
    <cellStyle name="Вывод 25" xfId="714"/>
    <cellStyle name="Вывод 3" xfId="715"/>
    <cellStyle name="Вывод 4" xfId="716"/>
    <cellStyle name="Вывод 5" xfId="717"/>
    <cellStyle name="Вывод 6" xfId="718"/>
    <cellStyle name="Вывод 7" xfId="719"/>
    <cellStyle name="Вывод 8" xfId="720"/>
    <cellStyle name="Вывод 9" xfId="721"/>
    <cellStyle name="Вывод 9 2" xfId="722"/>
    <cellStyle name="Вывод 9 3" xfId="723"/>
    <cellStyle name="Вывод 9 4" xfId="724"/>
    <cellStyle name="Вычисление" xfId="725"/>
    <cellStyle name="Вычисление 10" xfId="726"/>
    <cellStyle name="Вычисление 11" xfId="727"/>
    <cellStyle name="Вычисление 12" xfId="728"/>
    <cellStyle name="Вычисление 13" xfId="729"/>
    <cellStyle name="Вычисление 14" xfId="730"/>
    <cellStyle name="Вычисление 15" xfId="731"/>
    <cellStyle name="Вычисление 16" xfId="732"/>
    <cellStyle name="Вычисление 17" xfId="733"/>
    <cellStyle name="Вычисление 18" xfId="734"/>
    <cellStyle name="Вычисление 19" xfId="735"/>
    <cellStyle name="Вычисление 2" xfId="736"/>
    <cellStyle name="Вычисление 20" xfId="737"/>
    <cellStyle name="Вычисление 21" xfId="738"/>
    <cellStyle name="Вычисление 22" xfId="739"/>
    <cellStyle name="Вычисление 23" xfId="740"/>
    <cellStyle name="Вычисление 24" xfId="741"/>
    <cellStyle name="Вычисление 25" xfId="742"/>
    <cellStyle name="Вычисление 3" xfId="743"/>
    <cellStyle name="Вычисление 4" xfId="744"/>
    <cellStyle name="Вычисление 5" xfId="745"/>
    <cellStyle name="Вычисление 6" xfId="746"/>
    <cellStyle name="Вычисление 7" xfId="747"/>
    <cellStyle name="Вычисление 8" xfId="748"/>
    <cellStyle name="Вычисление 9" xfId="749"/>
    <cellStyle name="Вычисление 9 2" xfId="750"/>
    <cellStyle name="Вычисление 9 3" xfId="751"/>
    <cellStyle name="Вычисление 9 4" xfId="752"/>
    <cellStyle name="Hyperlink" xfId="753"/>
    <cellStyle name="Currency" xfId="754"/>
    <cellStyle name="Currency [0]" xfId="755"/>
    <cellStyle name="Заголовок 1" xfId="756"/>
    <cellStyle name="Заголовок 1 10" xfId="757"/>
    <cellStyle name="Заголовок 1 11" xfId="758"/>
    <cellStyle name="Заголовок 1 12" xfId="759"/>
    <cellStyle name="Заголовок 1 13" xfId="760"/>
    <cellStyle name="Заголовок 1 14" xfId="761"/>
    <cellStyle name="Заголовок 1 15" xfId="762"/>
    <cellStyle name="Заголовок 1 16" xfId="763"/>
    <cellStyle name="Заголовок 1 17" xfId="764"/>
    <cellStyle name="Заголовок 1 18" xfId="765"/>
    <cellStyle name="Заголовок 1 19" xfId="766"/>
    <cellStyle name="Заголовок 1 2" xfId="767"/>
    <cellStyle name="Заголовок 1 20" xfId="768"/>
    <cellStyle name="Заголовок 1 21" xfId="769"/>
    <cellStyle name="Заголовок 1 22" xfId="770"/>
    <cellStyle name="Заголовок 1 23" xfId="771"/>
    <cellStyle name="Заголовок 1 24" xfId="772"/>
    <cellStyle name="Заголовок 1 25" xfId="773"/>
    <cellStyle name="Заголовок 1 3" xfId="774"/>
    <cellStyle name="Заголовок 1 4" xfId="775"/>
    <cellStyle name="Заголовок 1 5" xfId="776"/>
    <cellStyle name="Заголовок 1 6" xfId="777"/>
    <cellStyle name="Заголовок 1 7" xfId="778"/>
    <cellStyle name="Заголовок 1 8" xfId="779"/>
    <cellStyle name="Заголовок 1 9" xfId="780"/>
    <cellStyle name="Заголовок 1 9 2" xfId="781"/>
    <cellStyle name="Заголовок 1 9 3" xfId="782"/>
    <cellStyle name="Заголовок 1 9 4" xfId="783"/>
    <cellStyle name="Заголовок 2" xfId="784"/>
    <cellStyle name="Заголовок 2 10" xfId="785"/>
    <cellStyle name="Заголовок 2 11" xfId="786"/>
    <cellStyle name="Заголовок 2 12" xfId="787"/>
    <cellStyle name="Заголовок 2 13" xfId="788"/>
    <cellStyle name="Заголовок 2 14" xfId="789"/>
    <cellStyle name="Заголовок 2 15" xfId="790"/>
    <cellStyle name="Заголовок 2 16" xfId="791"/>
    <cellStyle name="Заголовок 2 17" xfId="792"/>
    <cellStyle name="Заголовок 2 18" xfId="793"/>
    <cellStyle name="Заголовок 2 19" xfId="794"/>
    <cellStyle name="Заголовок 2 2" xfId="795"/>
    <cellStyle name="Заголовок 2 20" xfId="796"/>
    <cellStyle name="Заголовок 2 21" xfId="797"/>
    <cellStyle name="Заголовок 2 22" xfId="798"/>
    <cellStyle name="Заголовок 2 23" xfId="799"/>
    <cellStyle name="Заголовок 2 24" xfId="800"/>
    <cellStyle name="Заголовок 2 25" xfId="801"/>
    <cellStyle name="Заголовок 2 3" xfId="802"/>
    <cellStyle name="Заголовок 2 4" xfId="803"/>
    <cellStyle name="Заголовок 2 5" xfId="804"/>
    <cellStyle name="Заголовок 2 6" xfId="805"/>
    <cellStyle name="Заголовок 2 7" xfId="806"/>
    <cellStyle name="Заголовок 2 8" xfId="807"/>
    <cellStyle name="Заголовок 2 9" xfId="808"/>
    <cellStyle name="Заголовок 2 9 2" xfId="809"/>
    <cellStyle name="Заголовок 2 9 3" xfId="810"/>
    <cellStyle name="Заголовок 2 9 4" xfId="811"/>
    <cellStyle name="Заголовок 3" xfId="812"/>
    <cellStyle name="Заголовок 3 10" xfId="813"/>
    <cellStyle name="Заголовок 3 11" xfId="814"/>
    <cellStyle name="Заголовок 3 12" xfId="815"/>
    <cellStyle name="Заголовок 3 13" xfId="816"/>
    <cellStyle name="Заголовок 3 14" xfId="817"/>
    <cellStyle name="Заголовок 3 15" xfId="818"/>
    <cellStyle name="Заголовок 3 16" xfId="819"/>
    <cellStyle name="Заголовок 3 17" xfId="820"/>
    <cellStyle name="Заголовок 3 18" xfId="821"/>
    <cellStyle name="Заголовок 3 19" xfId="822"/>
    <cellStyle name="Заголовок 3 2" xfId="823"/>
    <cellStyle name="Заголовок 3 20" xfId="824"/>
    <cellStyle name="Заголовок 3 21" xfId="825"/>
    <cellStyle name="Заголовок 3 22" xfId="826"/>
    <cellStyle name="Заголовок 3 23" xfId="827"/>
    <cellStyle name="Заголовок 3 24" xfId="828"/>
    <cellStyle name="Заголовок 3 25" xfId="829"/>
    <cellStyle name="Заголовок 3 3" xfId="830"/>
    <cellStyle name="Заголовок 3 4" xfId="831"/>
    <cellStyle name="Заголовок 3 5" xfId="832"/>
    <cellStyle name="Заголовок 3 6" xfId="833"/>
    <cellStyle name="Заголовок 3 7" xfId="834"/>
    <cellStyle name="Заголовок 3 8" xfId="835"/>
    <cellStyle name="Заголовок 3 9" xfId="836"/>
    <cellStyle name="Заголовок 3 9 2" xfId="837"/>
    <cellStyle name="Заголовок 3 9 3" xfId="838"/>
    <cellStyle name="Заголовок 3 9 4" xfId="839"/>
    <cellStyle name="Заголовок 4" xfId="840"/>
    <cellStyle name="Заголовок 4 10" xfId="841"/>
    <cellStyle name="Заголовок 4 11" xfId="842"/>
    <cellStyle name="Заголовок 4 12" xfId="843"/>
    <cellStyle name="Заголовок 4 13" xfId="844"/>
    <cellStyle name="Заголовок 4 14" xfId="845"/>
    <cellStyle name="Заголовок 4 15" xfId="846"/>
    <cellStyle name="Заголовок 4 16" xfId="847"/>
    <cellStyle name="Заголовок 4 17" xfId="848"/>
    <cellStyle name="Заголовок 4 18" xfId="849"/>
    <cellStyle name="Заголовок 4 19" xfId="850"/>
    <cellStyle name="Заголовок 4 2" xfId="851"/>
    <cellStyle name="Заголовок 4 20" xfId="852"/>
    <cellStyle name="Заголовок 4 21" xfId="853"/>
    <cellStyle name="Заголовок 4 22" xfId="854"/>
    <cellStyle name="Заголовок 4 23" xfId="855"/>
    <cellStyle name="Заголовок 4 24" xfId="856"/>
    <cellStyle name="Заголовок 4 25" xfId="857"/>
    <cellStyle name="Заголовок 4 3" xfId="858"/>
    <cellStyle name="Заголовок 4 4" xfId="859"/>
    <cellStyle name="Заголовок 4 5" xfId="860"/>
    <cellStyle name="Заголовок 4 6" xfId="861"/>
    <cellStyle name="Заголовок 4 7" xfId="862"/>
    <cellStyle name="Заголовок 4 8" xfId="863"/>
    <cellStyle name="Заголовок 4 9" xfId="864"/>
    <cellStyle name="Заголовок 4 9 2" xfId="865"/>
    <cellStyle name="Заголовок 4 9 3" xfId="866"/>
    <cellStyle name="Заголовок 4 9 4" xfId="867"/>
    <cellStyle name="Итог" xfId="868"/>
    <cellStyle name="Итог 10" xfId="869"/>
    <cellStyle name="Итог 11" xfId="870"/>
    <cellStyle name="Итог 12" xfId="871"/>
    <cellStyle name="Итог 13" xfId="872"/>
    <cellStyle name="Итог 14" xfId="873"/>
    <cellStyle name="Итог 15" xfId="874"/>
    <cellStyle name="Итог 16" xfId="875"/>
    <cellStyle name="Итог 17" xfId="876"/>
    <cellStyle name="Итог 18" xfId="877"/>
    <cellStyle name="Итог 19" xfId="878"/>
    <cellStyle name="Итог 2" xfId="879"/>
    <cellStyle name="Итог 20" xfId="880"/>
    <cellStyle name="Итог 21" xfId="881"/>
    <cellStyle name="Итог 22" xfId="882"/>
    <cellStyle name="Итог 23" xfId="883"/>
    <cellStyle name="Итог 24" xfId="884"/>
    <cellStyle name="Итог 25" xfId="885"/>
    <cellStyle name="Итог 3" xfId="886"/>
    <cellStyle name="Итог 4" xfId="887"/>
    <cellStyle name="Итог 5" xfId="888"/>
    <cellStyle name="Итог 6" xfId="889"/>
    <cellStyle name="Итог 7" xfId="890"/>
    <cellStyle name="Итог 8" xfId="891"/>
    <cellStyle name="Итог 9" xfId="892"/>
    <cellStyle name="Итог 9 2" xfId="893"/>
    <cellStyle name="Итог 9 3" xfId="894"/>
    <cellStyle name="Итог 9 4" xfId="895"/>
    <cellStyle name="Контрольная ячейка" xfId="896"/>
    <cellStyle name="Контрольная ячейка 10" xfId="897"/>
    <cellStyle name="Контрольная ячейка 11" xfId="898"/>
    <cellStyle name="Контрольная ячейка 12" xfId="899"/>
    <cellStyle name="Контрольная ячейка 13" xfId="900"/>
    <cellStyle name="Контрольная ячейка 14" xfId="901"/>
    <cellStyle name="Контрольная ячейка 15" xfId="902"/>
    <cellStyle name="Контрольная ячейка 16" xfId="903"/>
    <cellStyle name="Контрольная ячейка 17" xfId="904"/>
    <cellStyle name="Контрольная ячейка 18" xfId="905"/>
    <cellStyle name="Контрольная ячейка 19" xfId="906"/>
    <cellStyle name="Контрольная ячейка 2" xfId="907"/>
    <cellStyle name="Контрольная ячейка 20" xfId="908"/>
    <cellStyle name="Контрольная ячейка 21" xfId="909"/>
    <cellStyle name="Контрольная ячейка 22" xfId="910"/>
    <cellStyle name="Контрольная ячейка 23" xfId="911"/>
    <cellStyle name="Контрольная ячейка 24" xfId="912"/>
    <cellStyle name="Контрольная ячейка 25" xfId="913"/>
    <cellStyle name="Контрольная ячейка 3" xfId="914"/>
    <cellStyle name="Контрольная ячейка 4" xfId="915"/>
    <cellStyle name="Контрольная ячейка 5" xfId="916"/>
    <cellStyle name="Контрольная ячейка 6" xfId="917"/>
    <cellStyle name="Контрольная ячейка 7" xfId="918"/>
    <cellStyle name="Контрольная ячейка 8" xfId="919"/>
    <cellStyle name="Контрольная ячейка 9" xfId="920"/>
    <cellStyle name="Контрольная ячейка 9 2" xfId="921"/>
    <cellStyle name="Контрольная ячейка 9 3" xfId="922"/>
    <cellStyle name="Контрольная ячейка 9 4" xfId="923"/>
    <cellStyle name="Название" xfId="924"/>
    <cellStyle name="Название 10" xfId="925"/>
    <cellStyle name="Название 11" xfId="926"/>
    <cellStyle name="Название 12" xfId="927"/>
    <cellStyle name="Название 13" xfId="928"/>
    <cellStyle name="Название 14" xfId="929"/>
    <cellStyle name="Название 15" xfId="930"/>
    <cellStyle name="Название 16" xfId="931"/>
    <cellStyle name="Название 17" xfId="932"/>
    <cellStyle name="Название 18" xfId="933"/>
    <cellStyle name="Название 19" xfId="934"/>
    <cellStyle name="Название 2" xfId="935"/>
    <cellStyle name="Название 20" xfId="936"/>
    <cellStyle name="Название 21" xfId="937"/>
    <cellStyle name="Название 22" xfId="938"/>
    <cellStyle name="Название 23" xfId="939"/>
    <cellStyle name="Название 24" xfId="940"/>
    <cellStyle name="Название 25" xfId="941"/>
    <cellStyle name="Название 3" xfId="942"/>
    <cellStyle name="Название 4" xfId="943"/>
    <cellStyle name="Название 5" xfId="944"/>
    <cellStyle name="Название 6" xfId="945"/>
    <cellStyle name="Название 7" xfId="946"/>
    <cellStyle name="Название 8" xfId="947"/>
    <cellStyle name="Название 9" xfId="948"/>
    <cellStyle name="Название 9 2" xfId="949"/>
    <cellStyle name="Название 9 3" xfId="950"/>
    <cellStyle name="Название 9 4" xfId="951"/>
    <cellStyle name="Нейтральный" xfId="952"/>
    <cellStyle name="Нейтральный 10" xfId="953"/>
    <cellStyle name="Нейтральный 11" xfId="954"/>
    <cellStyle name="Нейтральный 12" xfId="955"/>
    <cellStyle name="Нейтральный 13" xfId="956"/>
    <cellStyle name="Нейтральный 14" xfId="957"/>
    <cellStyle name="Нейтральный 15" xfId="958"/>
    <cellStyle name="Нейтральный 16" xfId="959"/>
    <cellStyle name="Нейтральный 17" xfId="960"/>
    <cellStyle name="Нейтральный 18" xfId="961"/>
    <cellStyle name="Нейтральный 19" xfId="962"/>
    <cellStyle name="Нейтральный 2" xfId="963"/>
    <cellStyle name="Нейтральный 20" xfId="964"/>
    <cellStyle name="Нейтральный 21" xfId="965"/>
    <cellStyle name="Нейтральный 22" xfId="966"/>
    <cellStyle name="Нейтральный 23" xfId="967"/>
    <cellStyle name="Нейтральный 24" xfId="968"/>
    <cellStyle name="Нейтральный 25" xfId="969"/>
    <cellStyle name="Нейтральный 3" xfId="970"/>
    <cellStyle name="Нейтральный 4" xfId="971"/>
    <cellStyle name="Нейтральный 5" xfId="972"/>
    <cellStyle name="Нейтральный 6" xfId="973"/>
    <cellStyle name="Нейтральный 7" xfId="974"/>
    <cellStyle name="Нейтральный 8" xfId="975"/>
    <cellStyle name="Нейтральный 9" xfId="976"/>
    <cellStyle name="Нейтральный 9 2" xfId="977"/>
    <cellStyle name="Нейтральный 9 3" xfId="978"/>
    <cellStyle name="Нейтральный 9 4" xfId="979"/>
    <cellStyle name="Обычный 10" xfId="980"/>
    <cellStyle name="Обычный 11" xfId="981"/>
    <cellStyle name="Обычный 12" xfId="982"/>
    <cellStyle name="Обычный 13" xfId="983"/>
    <cellStyle name="Обычный 14" xfId="984"/>
    <cellStyle name="Обычный 15" xfId="985"/>
    <cellStyle name="Обычный 16" xfId="986"/>
    <cellStyle name="Обычный 17" xfId="987"/>
    <cellStyle name="Обычный 18" xfId="988"/>
    <cellStyle name="Обычный 2" xfId="989"/>
    <cellStyle name="Обычный 2 2" xfId="990"/>
    <cellStyle name="Обычный 2 2 2" xfId="991"/>
    <cellStyle name="Обычный 2 2 3" xfId="992"/>
    <cellStyle name="Обычный 2 2 4" xfId="993"/>
    <cellStyle name="Обычный 2 2 5" xfId="994"/>
    <cellStyle name="Обычный 2 2 6" xfId="995"/>
    <cellStyle name="Обычный 2 2 7" xfId="996"/>
    <cellStyle name="Обычный 2 2 8" xfId="997"/>
    <cellStyle name="Обычный 2 3" xfId="998"/>
    <cellStyle name="Обычный 2 4" xfId="999"/>
    <cellStyle name="Обычный 2 4 2" xfId="1000"/>
    <cellStyle name="Обычный 2 4 3" xfId="1001"/>
    <cellStyle name="Обычный 2 4 4" xfId="1002"/>
    <cellStyle name="Обычный 2 5" xfId="1003"/>
    <cellStyle name="Обычный 3" xfId="1004"/>
    <cellStyle name="Обычный 3 2" xfId="1005"/>
    <cellStyle name="Обычный 3 3" xfId="1006"/>
    <cellStyle name="Обычный 3 4" xfId="1007"/>
    <cellStyle name="Обычный 4" xfId="1008"/>
    <cellStyle name="Обычный 4 2" xfId="1009"/>
    <cellStyle name="Обычный 4 2 2" xfId="1010"/>
    <cellStyle name="Обычный 4 3" xfId="1011"/>
    <cellStyle name="Обычный 4 4" xfId="1012"/>
    <cellStyle name="Обычный 4 5" xfId="1013"/>
    <cellStyle name="Обычный 4 6" xfId="1014"/>
    <cellStyle name="Обычный 4 7" xfId="1015"/>
    <cellStyle name="Обычный 4 8" xfId="1016"/>
    <cellStyle name="Обычный 4 9" xfId="1017"/>
    <cellStyle name="Обычный 5" xfId="1018"/>
    <cellStyle name="Обычный 6" xfId="1019"/>
    <cellStyle name="Обычный 7" xfId="1020"/>
    <cellStyle name="Обычный 8" xfId="1021"/>
    <cellStyle name="Обычный 9" xfId="1022"/>
    <cellStyle name="Followed Hyperlink" xfId="1023"/>
    <cellStyle name="Плохой" xfId="1024"/>
    <cellStyle name="Плохой 10" xfId="1025"/>
    <cellStyle name="Плохой 11" xfId="1026"/>
    <cellStyle name="Плохой 12" xfId="1027"/>
    <cellStyle name="Плохой 13" xfId="1028"/>
    <cellStyle name="Плохой 14" xfId="1029"/>
    <cellStyle name="Плохой 15" xfId="1030"/>
    <cellStyle name="Плохой 16" xfId="1031"/>
    <cellStyle name="Плохой 17" xfId="1032"/>
    <cellStyle name="Плохой 18" xfId="1033"/>
    <cellStyle name="Плохой 19" xfId="1034"/>
    <cellStyle name="Плохой 2" xfId="1035"/>
    <cellStyle name="Плохой 20" xfId="1036"/>
    <cellStyle name="Плохой 21" xfId="1037"/>
    <cellStyle name="Плохой 22" xfId="1038"/>
    <cellStyle name="Плохой 23" xfId="1039"/>
    <cellStyle name="Плохой 24" xfId="1040"/>
    <cellStyle name="Плохой 25" xfId="1041"/>
    <cellStyle name="Плохой 3" xfId="1042"/>
    <cellStyle name="Плохой 4" xfId="1043"/>
    <cellStyle name="Плохой 5" xfId="1044"/>
    <cellStyle name="Плохой 6" xfId="1045"/>
    <cellStyle name="Плохой 7" xfId="1046"/>
    <cellStyle name="Плохой 8" xfId="1047"/>
    <cellStyle name="Плохой 9" xfId="1048"/>
    <cellStyle name="Плохой 9 2" xfId="1049"/>
    <cellStyle name="Плохой 9 3" xfId="1050"/>
    <cellStyle name="Плохой 9 4" xfId="1051"/>
    <cellStyle name="Пояснение" xfId="1052"/>
    <cellStyle name="Пояснение 10" xfId="1053"/>
    <cellStyle name="Пояснение 11" xfId="1054"/>
    <cellStyle name="Пояснение 12" xfId="1055"/>
    <cellStyle name="Пояснение 13" xfId="1056"/>
    <cellStyle name="Пояснение 14" xfId="1057"/>
    <cellStyle name="Пояснение 15" xfId="1058"/>
    <cellStyle name="Пояснение 16" xfId="1059"/>
    <cellStyle name="Пояснение 17" xfId="1060"/>
    <cellStyle name="Пояснение 18" xfId="1061"/>
    <cellStyle name="Пояснение 19" xfId="1062"/>
    <cellStyle name="Пояснение 2" xfId="1063"/>
    <cellStyle name="Пояснение 20" xfId="1064"/>
    <cellStyle name="Пояснение 21" xfId="1065"/>
    <cellStyle name="Пояснение 22" xfId="1066"/>
    <cellStyle name="Пояснение 23" xfId="1067"/>
    <cellStyle name="Пояснение 24" xfId="1068"/>
    <cellStyle name="Пояснение 25" xfId="1069"/>
    <cellStyle name="Пояснение 3" xfId="1070"/>
    <cellStyle name="Пояснение 4" xfId="1071"/>
    <cellStyle name="Пояснение 5" xfId="1072"/>
    <cellStyle name="Пояснение 6" xfId="1073"/>
    <cellStyle name="Пояснение 7" xfId="1074"/>
    <cellStyle name="Пояснение 8" xfId="1075"/>
    <cellStyle name="Пояснение 9" xfId="1076"/>
    <cellStyle name="Пояснение 9 2" xfId="1077"/>
    <cellStyle name="Пояснение 9 3" xfId="1078"/>
    <cellStyle name="Пояснение 9 4" xfId="1079"/>
    <cellStyle name="Примечание" xfId="1080"/>
    <cellStyle name="Примечание 10" xfId="1081"/>
    <cellStyle name="Примечание 11" xfId="1082"/>
    <cellStyle name="Примечание 12" xfId="1083"/>
    <cellStyle name="Примечание 13" xfId="1084"/>
    <cellStyle name="Примечание 14" xfId="1085"/>
    <cellStyle name="Примечание 15" xfId="1086"/>
    <cellStyle name="Примечание 16" xfId="1087"/>
    <cellStyle name="Примечание 17" xfId="1088"/>
    <cellStyle name="Примечание 18" xfId="1089"/>
    <cellStyle name="Примечание 19" xfId="1090"/>
    <cellStyle name="Примечание 2" xfId="1091"/>
    <cellStyle name="Примечание 2 10" xfId="1092"/>
    <cellStyle name="Примечание 2 11" xfId="1093"/>
    <cellStyle name="Примечание 2 2" xfId="1094"/>
    <cellStyle name="Примечание 2 2 2" xfId="1095"/>
    <cellStyle name="Примечание 2 3" xfId="1096"/>
    <cellStyle name="Примечание 2 4" xfId="1097"/>
    <cellStyle name="Примечание 2 4 2" xfId="1098"/>
    <cellStyle name="Примечание 2 4 3" xfId="1099"/>
    <cellStyle name="Примечание 2 4 4" xfId="1100"/>
    <cellStyle name="Примечание 2 5" xfId="1101"/>
    <cellStyle name="Примечание 2 6" xfId="1102"/>
    <cellStyle name="Примечание 2 7" xfId="1103"/>
    <cellStyle name="Примечание 2 8" xfId="1104"/>
    <cellStyle name="Примечание 2 9" xfId="1105"/>
    <cellStyle name="Примечание 20" xfId="1106"/>
    <cellStyle name="Примечание 21" xfId="1107"/>
    <cellStyle name="Примечание 22" xfId="1108"/>
    <cellStyle name="Примечание 23" xfId="1109"/>
    <cellStyle name="Примечание 24" xfId="1110"/>
    <cellStyle name="Примечание 3" xfId="1111"/>
    <cellStyle name="Примечание 4" xfId="1112"/>
    <cellStyle name="Примечание 5" xfId="1113"/>
    <cellStyle name="Примечание 6" xfId="1114"/>
    <cellStyle name="Примечание 7" xfId="1115"/>
    <cellStyle name="Примечание 8" xfId="1116"/>
    <cellStyle name="Примечание 9" xfId="1117"/>
    <cellStyle name="Percent" xfId="1118"/>
    <cellStyle name="Связанная ячейка" xfId="1119"/>
    <cellStyle name="Связанная ячейка 10" xfId="1120"/>
    <cellStyle name="Связанная ячейка 11" xfId="1121"/>
    <cellStyle name="Связанная ячейка 12" xfId="1122"/>
    <cellStyle name="Связанная ячейка 13" xfId="1123"/>
    <cellStyle name="Связанная ячейка 14" xfId="1124"/>
    <cellStyle name="Связанная ячейка 15" xfId="1125"/>
    <cellStyle name="Связанная ячейка 16" xfId="1126"/>
    <cellStyle name="Связанная ячейка 17" xfId="1127"/>
    <cellStyle name="Связанная ячейка 18" xfId="1128"/>
    <cellStyle name="Связанная ячейка 19" xfId="1129"/>
    <cellStyle name="Связанная ячейка 2" xfId="1130"/>
    <cellStyle name="Связанная ячейка 20" xfId="1131"/>
    <cellStyle name="Связанная ячейка 21" xfId="1132"/>
    <cellStyle name="Связанная ячейка 22" xfId="1133"/>
    <cellStyle name="Связанная ячейка 23" xfId="1134"/>
    <cellStyle name="Связанная ячейка 24" xfId="1135"/>
    <cellStyle name="Связанная ячейка 25" xfId="1136"/>
    <cellStyle name="Связанная ячейка 3" xfId="1137"/>
    <cellStyle name="Связанная ячейка 4" xfId="1138"/>
    <cellStyle name="Связанная ячейка 5" xfId="1139"/>
    <cellStyle name="Связанная ячейка 6" xfId="1140"/>
    <cellStyle name="Связанная ячейка 7" xfId="1141"/>
    <cellStyle name="Связанная ячейка 8" xfId="1142"/>
    <cellStyle name="Связанная ячейка 9" xfId="1143"/>
    <cellStyle name="Связанная ячейка 9 2" xfId="1144"/>
    <cellStyle name="Связанная ячейка 9 3" xfId="1145"/>
    <cellStyle name="Связанная ячейка 9 4" xfId="1146"/>
    <cellStyle name="Текст предупреждения" xfId="1147"/>
    <cellStyle name="Текст предупреждения 10" xfId="1148"/>
    <cellStyle name="Текст предупреждения 11" xfId="1149"/>
    <cellStyle name="Текст предупреждения 12" xfId="1150"/>
    <cellStyle name="Текст предупреждения 13" xfId="1151"/>
    <cellStyle name="Текст предупреждения 14" xfId="1152"/>
    <cellStyle name="Текст предупреждения 15" xfId="1153"/>
    <cellStyle name="Текст предупреждения 16" xfId="1154"/>
    <cellStyle name="Текст предупреждения 17" xfId="1155"/>
    <cellStyle name="Текст предупреждения 18" xfId="1156"/>
    <cellStyle name="Текст предупреждения 19" xfId="1157"/>
    <cellStyle name="Текст предупреждения 2" xfId="1158"/>
    <cellStyle name="Текст предупреждения 20" xfId="1159"/>
    <cellStyle name="Текст предупреждения 21" xfId="1160"/>
    <cellStyle name="Текст предупреждения 22" xfId="1161"/>
    <cellStyle name="Текст предупреждения 23" xfId="1162"/>
    <cellStyle name="Текст предупреждения 24" xfId="1163"/>
    <cellStyle name="Текст предупреждения 25" xfId="1164"/>
    <cellStyle name="Текст предупреждения 3" xfId="1165"/>
    <cellStyle name="Текст предупреждения 4" xfId="1166"/>
    <cellStyle name="Текст предупреждения 5" xfId="1167"/>
    <cellStyle name="Текст предупреждения 6" xfId="1168"/>
    <cellStyle name="Текст предупреждения 7" xfId="1169"/>
    <cellStyle name="Текст предупреждения 8" xfId="1170"/>
    <cellStyle name="Текст предупреждения 9" xfId="1171"/>
    <cellStyle name="Текст предупреждения 9 2" xfId="1172"/>
    <cellStyle name="Текст предупреждения 9 3" xfId="1173"/>
    <cellStyle name="Текст предупреждения 9 4" xfId="1174"/>
    <cellStyle name="Comma" xfId="1175"/>
    <cellStyle name="Comma [0]" xfId="1176"/>
    <cellStyle name="Хороший" xfId="1177"/>
    <cellStyle name="Хороший 10" xfId="1178"/>
    <cellStyle name="Хороший 11" xfId="1179"/>
    <cellStyle name="Хороший 12" xfId="1180"/>
    <cellStyle name="Хороший 13" xfId="1181"/>
    <cellStyle name="Хороший 14" xfId="1182"/>
    <cellStyle name="Хороший 15" xfId="1183"/>
    <cellStyle name="Хороший 16" xfId="1184"/>
    <cellStyle name="Хороший 17" xfId="1185"/>
    <cellStyle name="Хороший 18" xfId="1186"/>
    <cellStyle name="Хороший 19" xfId="1187"/>
    <cellStyle name="Хороший 2" xfId="1188"/>
    <cellStyle name="Хороший 20" xfId="1189"/>
    <cellStyle name="Хороший 21" xfId="1190"/>
    <cellStyle name="Хороший 22" xfId="1191"/>
    <cellStyle name="Хороший 23" xfId="1192"/>
    <cellStyle name="Хороший 24" xfId="1193"/>
    <cellStyle name="Хороший 25" xfId="1194"/>
    <cellStyle name="Хороший 3" xfId="1195"/>
    <cellStyle name="Хороший 4" xfId="1196"/>
    <cellStyle name="Хороший 5" xfId="1197"/>
    <cellStyle name="Хороший 6" xfId="1198"/>
    <cellStyle name="Хороший 7" xfId="1199"/>
    <cellStyle name="Хороший 8" xfId="1200"/>
    <cellStyle name="Хороший 9" xfId="1201"/>
    <cellStyle name="Хороший 9 2" xfId="1202"/>
    <cellStyle name="Хороший 9 3" xfId="1203"/>
    <cellStyle name="Хороший 9 4" xfId="12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73"/>
  <sheetViews>
    <sheetView tabSelected="1" zoomScale="90" zoomScaleNormal="90" zoomScalePageLayoutView="0" workbookViewId="0" topLeftCell="A1">
      <selection activeCell="AC87" sqref="AC87"/>
    </sheetView>
  </sheetViews>
  <sheetFormatPr defaultColWidth="9.00390625" defaultRowHeight="12.75"/>
  <cols>
    <col min="1" max="1" width="8.125" style="0" customWidth="1"/>
    <col min="2" max="2" width="9.25390625" style="0" bestFit="1" customWidth="1"/>
    <col min="4" max="4" width="9.00390625" style="0" customWidth="1"/>
    <col min="5" max="5" width="8.25390625" style="0" customWidth="1"/>
    <col min="7" max="7" width="7.75390625" style="0" customWidth="1"/>
    <col min="9" max="9" width="8.25390625" style="0" customWidth="1"/>
    <col min="10" max="10" width="8.75390625" style="0" customWidth="1"/>
    <col min="11" max="11" width="8.00390625" style="0" customWidth="1"/>
    <col min="16" max="16" width="8.00390625" style="0" customWidth="1"/>
    <col min="18" max="18" width="8.625" style="0" customWidth="1"/>
    <col min="19" max="19" width="8.375" style="0" customWidth="1"/>
    <col min="20" max="20" width="9.25390625" style="0" customWidth="1"/>
    <col min="26" max="26" width="11.375" style="0" customWidth="1"/>
    <col min="29" max="29" width="9.625" style="0" customWidth="1"/>
    <col min="30" max="30" width="9.375" style="0" customWidth="1"/>
    <col min="31" max="31" width="9.75390625" style="0" customWidth="1"/>
    <col min="32" max="32" width="8.125" style="0" customWidth="1"/>
    <col min="34" max="34" width="11.375" style="0" customWidth="1"/>
    <col min="41" max="41" width="7.875" style="0" customWidth="1"/>
    <col min="46" max="46" width="8.625" style="0" customWidth="1"/>
    <col min="61" max="61" width="11.375" style="0" customWidth="1"/>
    <col min="95" max="95" width="7.875" style="0" customWidth="1"/>
    <col min="98" max="98" width="7.625" style="0" customWidth="1"/>
    <col min="99" max="99" width="8.00390625" style="0" customWidth="1"/>
    <col min="101" max="101" width="7.75390625" style="0" customWidth="1"/>
    <col min="102" max="102" width="8.00390625" style="0" customWidth="1"/>
    <col min="103" max="103" width="7.625" style="0" customWidth="1"/>
    <col min="104" max="104" width="7.375" style="0" customWidth="1"/>
    <col min="105" max="105" width="7.625" style="0" customWidth="1"/>
    <col min="106" max="106" width="8.125" style="0" customWidth="1"/>
    <col min="107" max="107" width="8.625" style="0" customWidth="1"/>
    <col min="108" max="108" width="8.25390625" style="0" customWidth="1"/>
    <col min="109" max="109" width="7.75390625" style="0" customWidth="1"/>
    <col min="110" max="110" width="8.625" style="0" customWidth="1"/>
    <col min="111" max="111" width="7.75390625" style="0" customWidth="1"/>
    <col min="112" max="112" width="7.625" style="0" customWidth="1"/>
    <col min="113" max="113" width="7.75390625" style="0" customWidth="1"/>
    <col min="114" max="114" width="9.00390625" style="0" customWidth="1"/>
    <col min="115" max="115" width="9.625" style="0" customWidth="1"/>
    <col min="116" max="116" width="9.125" style="0" customWidth="1"/>
    <col min="117" max="117" width="8.625" style="0" customWidth="1"/>
    <col min="118" max="118" width="9.125" style="0" customWidth="1"/>
    <col min="119" max="119" width="9.75390625" style="0" customWidth="1"/>
    <col min="120" max="120" width="9.875" style="0" customWidth="1"/>
    <col min="121" max="121" width="9.75390625" style="0" customWidth="1"/>
    <col min="122" max="123" width="9.625" style="0" customWidth="1"/>
    <col min="124" max="124" width="10.125" style="0" customWidth="1"/>
    <col min="125" max="125" width="9.625" style="0" customWidth="1"/>
    <col min="126" max="126" width="8.875" style="0" customWidth="1"/>
    <col min="127" max="127" width="11.00390625" style="0" customWidth="1"/>
    <col min="128" max="128" width="8.00390625" style="0" customWidth="1"/>
    <col min="129" max="132" width="10.00390625" style="0" customWidth="1"/>
    <col min="133" max="133" width="9.625" style="0" customWidth="1"/>
    <col min="134" max="135" width="10.00390625" style="0" customWidth="1"/>
    <col min="136" max="136" width="9.75390625" style="0" customWidth="1"/>
    <col min="137" max="137" width="10.00390625" style="0" customWidth="1"/>
    <col min="138" max="138" width="10.375" style="0" customWidth="1"/>
    <col min="139" max="139" width="9.125" style="0" customWidth="1"/>
    <col min="140" max="140" width="7.25390625" style="0" customWidth="1"/>
  </cols>
  <sheetData>
    <row r="1" spans="1:110" ht="16.5" customHeight="1" thickTop="1">
      <c r="A1" s="79" t="s">
        <v>168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</row>
    <row r="2" spans="1:110" ht="22.5" customHeight="1">
      <c r="A2" s="75" t="s">
        <v>182</v>
      </c>
      <c r="B2" s="75"/>
      <c r="C2" s="48"/>
      <c r="D2" s="75" t="s">
        <v>149</v>
      </c>
      <c r="E2" s="75"/>
      <c r="F2" s="75"/>
      <c r="G2" s="75"/>
      <c r="H2" s="75"/>
      <c r="I2" s="75"/>
      <c r="J2" s="50"/>
      <c r="K2" s="75" t="s">
        <v>176</v>
      </c>
      <c r="L2" s="75"/>
      <c r="M2" s="75"/>
      <c r="N2" s="75"/>
      <c r="O2" s="75"/>
      <c r="P2" s="75"/>
      <c r="Q2" s="75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77"/>
      <c r="CU2" s="77"/>
      <c r="CV2" s="78"/>
      <c r="CW2" s="78"/>
      <c r="CX2" s="78"/>
      <c r="CY2" s="78"/>
      <c r="CZ2" s="78"/>
      <c r="DA2" s="78"/>
      <c r="DB2" s="75"/>
      <c r="DC2" s="75"/>
      <c r="DD2" s="75"/>
      <c r="DE2" s="75"/>
      <c r="DF2" s="75"/>
    </row>
    <row r="3" spans="1:142" ht="35.25" customHeight="1">
      <c r="A3" s="76" t="s">
        <v>0</v>
      </c>
      <c r="B3" s="74" t="s">
        <v>28</v>
      </c>
      <c r="C3" s="74" t="s">
        <v>29</v>
      </c>
      <c r="D3" s="74" t="s">
        <v>30</v>
      </c>
      <c r="E3" s="74" t="s">
        <v>159</v>
      </c>
      <c r="F3" s="74" t="s">
        <v>31</v>
      </c>
      <c r="G3" s="74" t="s">
        <v>32</v>
      </c>
      <c r="H3" s="74" t="s">
        <v>33</v>
      </c>
      <c r="I3" s="74" t="s">
        <v>34</v>
      </c>
      <c r="J3" s="71" t="s">
        <v>35</v>
      </c>
      <c r="K3" s="74" t="s">
        <v>177</v>
      </c>
      <c r="L3" s="74" t="s">
        <v>36</v>
      </c>
      <c r="M3" s="74" t="s">
        <v>37</v>
      </c>
      <c r="N3" s="74" t="s">
        <v>38</v>
      </c>
      <c r="O3" s="74" t="s">
        <v>39</v>
      </c>
      <c r="P3" s="81" t="s">
        <v>40</v>
      </c>
      <c r="Q3" s="86" t="s">
        <v>0</v>
      </c>
      <c r="R3" s="81" t="s">
        <v>41</v>
      </c>
      <c r="S3" s="74" t="s">
        <v>174</v>
      </c>
      <c r="T3" s="68" t="s">
        <v>42</v>
      </c>
      <c r="U3" s="74" t="s">
        <v>43</v>
      </c>
      <c r="V3" s="74" t="s">
        <v>44</v>
      </c>
      <c r="W3" s="74" t="s">
        <v>45</v>
      </c>
      <c r="X3" s="74" t="s">
        <v>46</v>
      </c>
      <c r="Y3" s="74" t="s">
        <v>47</v>
      </c>
      <c r="Z3" s="74" t="s">
        <v>48</v>
      </c>
      <c r="AA3" s="74" t="s">
        <v>49</v>
      </c>
      <c r="AB3" s="68" t="s">
        <v>50</v>
      </c>
      <c r="AC3" s="74" t="s">
        <v>51</v>
      </c>
      <c r="AD3" s="74" t="s">
        <v>52</v>
      </c>
      <c r="AE3" s="74" t="s">
        <v>53</v>
      </c>
      <c r="AF3" s="94" t="s">
        <v>0</v>
      </c>
      <c r="AG3" s="74" t="s">
        <v>54</v>
      </c>
      <c r="AH3" s="74" t="s">
        <v>55</v>
      </c>
      <c r="AI3" s="74" t="s">
        <v>56</v>
      </c>
      <c r="AJ3" s="74" t="s">
        <v>57</v>
      </c>
      <c r="AK3" s="68" t="s">
        <v>58</v>
      </c>
      <c r="AL3" s="68" t="s">
        <v>59</v>
      </c>
      <c r="AM3" s="68" t="s">
        <v>60</v>
      </c>
      <c r="AN3" s="68" t="s">
        <v>61</v>
      </c>
      <c r="AO3" s="68" t="s">
        <v>62</v>
      </c>
      <c r="AP3" s="68" t="s">
        <v>63</v>
      </c>
      <c r="AQ3" s="68" t="s">
        <v>64</v>
      </c>
      <c r="AR3" s="68" t="s">
        <v>65</v>
      </c>
      <c r="AS3" s="68" t="s">
        <v>66</v>
      </c>
      <c r="AT3" s="68" t="s">
        <v>67</v>
      </c>
      <c r="AU3" s="68" t="s">
        <v>175</v>
      </c>
      <c r="AV3" s="76" t="s">
        <v>0</v>
      </c>
      <c r="AW3" s="68" t="s">
        <v>68</v>
      </c>
      <c r="AX3" s="68" t="s">
        <v>69</v>
      </c>
      <c r="AY3" s="68" t="s">
        <v>70</v>
      </c>
      <c r="AZ3" s="68" t="s">
        <v>71</v>
      </c>
      <c r="BA3" s="68" t="s">
        <v>72</v>
      </c>
      <c r="BB3" s="68" t="s">
        <v>73</v>
      </c>
      <c r="BC3" s="68" t="s">
        <v>74</v>
      </c>
      <c r="BD3" s="68" t="s">
        <v>150</v>
      </c>
      <c r="BE3" s="68" t="s">
        <v>75</v>
      </c>
      <c r="BF3" s="68" t="s">
        <v>151</v>
      </c>
      <c r="BG3" s="68" t="s">
        <v>76</v>
      </c>
      <c r="BH3" s="68" t="s">
        <v>77</v>
      </c>
      <c r="BI3" s="68" t="s">
        <v>78</v>
      </c>
      <c r="BJ3" s="68" t="s">
        <v>79</v>
      </c>
      <c r="BK3" s="76" t="s">
        <v>0</v>
      </c>
      <c r="BL3" s="68" t="s">
        <v>81</v>
      </c>
      <c r="BM3" s="68" t="s">
        <v>80</v>
      </c>
      <c r="BN3" s="68" t="s">
        <v>85</v>
      </c>
      <c r="BO3" s="74" t="s">
        <v>82</v>
      </c>
      <c r="BP3" s="74" t="s">
        <v>83</v>
      </c>
      <c r="BQ3" s="74" t="s">
        <v>84</v>
      </c>
      <c r="BR3" s="74" t="s">
        <v>105</v>
      </c>
      <c r="BS3" s="74" t="s">
        <v>86</v>
      </c>
      <c r="BT3" s="74" t="s">
        <v>87</v>
      </c>
      <c r="BU3" s="74" t="s">
        <v>152</v>
      </c>
      <c r="BV3" s="74" t="s">
        <v>153</v>
      </c>
      <c r="BW3" s="74" t="s">
        <v>88</v>
      </c>
      <c r="BX3" s="74" t="s">
        <v>89</v>
      </c>
      <c r="BY3" s="74" t="s">
        <v>90</v>
      </c>
      <c r="BZ3" s="74" t="s">
        <v>91</v>
      </c>
      <c r="CA3" s="76" t="s">
        <v>0</v>
      </c>
      <c r="CB3" s="74" t="s">
        <v>92</v>
      </c>
      <c r="CC3" s="74" t="s">
        <v>93</v>
      </c>
      <c r="CD3" s="74" t="s">
        <v>154</v>
      </c>
      <c r="CE3" s="74" t="s">
        <v>155</v>
      </c>
      <c r="CF3" s="74" t="s">
        <v>156</v>
      </c>
      <c r="CG3" s="74" t="s">
        <v>94</v>
      </c>
      <c r="CH3" s="74" t="s">
        <v>95</v>
      </c>
      <c r="CI3" s="74" t="s">
        <v>96</v>
      </c>
      <c r="CJ3" s="74" t="s">
        <v>97</v>
      </c>
      <c r="CK3" s="74" t="s">
        <v>98</v>
      </c>
      <c r="CL3" s="74" t="s">
        <v>99</v>
      </c>
      <c r="CM3" s="74" t="s">
        <v>100</v>
      </c>
      <c r="CN3" s="74" t="s">
        <v>101</v>
      </c>
      <c r="CO3" s="74" t="s">
        <v>102</v>
      </c>
      <c r="CP3" s="74" t="s">
        <v>103</v>
      </c>
      <c r="CQ3" s="76" t="s">
        <v>0</v>
      </c>
      <c r="CR3" s="74" t="s">
        <v>104</v>
      </c>
      <c r="CS3" s="74" t="s">
        <v>157</v>
      </c>
      <c r="CT3" s="74" t="s">
        <v>106</v>
      </c>
      <c r="CU3" s="74" t="s">
        <v>107</v>
      </c>
      <c r="CV3" s="74" t="s">
        <v>108</v>
      </c>
      <c r="CW3" s="74" t="s">
        <v>109</v>
      </c>
      <c r="CX3" s="74" t="s">
        <v>110</v>
      </c>
      <c r="CY3" s="74" t="s">
        <v>111</v>
      </c>
      <c r="CZ3" s="74" t="s">
        <v>112</v>
      </c>
      <c r="DA3" s="74" t="s">
        <v>113</v>
      </c>
      <c r="DB3" s="74" t="s">
        <v>158</v>
      </c>
      <c r="DC3" s="74" t="s">
        <v>114</v>
      </c>
      <c r="DD3" s="74" t="s">
        <v>162</v>
      </c>
      <c r="DE3" s="74" t="s">
        <v>166</v>
      </c>
      <c r="DF3" s="74" t="s">
        <v>115</v>
      </c>
      <c r="DG3" s="74" t="s">
        <v>116</v>
      </c>
      <c r="DH3" s="74" t="s">
        <v>117</v>
      </c>
      <c r="DI3" s="76" t="s">
        <v>0</v>
      </c>
      <c r="DJ3" s="68" t="s">
        <v>173</v>
      </c>
      <c r="DK3" s="74" t="s">
        <v>178</v>
      </c>
      <c r="DL3" s="74" t="s">
        <v>118</v>
      </c>
      <c r="DM3" s="74" t="s">
        <v>119</v>
      </c>
      <c r="DN3" s="74" t="s">
        <v>120</v>
      </c>
      <c r="DO3" s="68" t="s">
        <v>179</v>
      </c>
      <c r="DP3" s="74" t="s">
        <v>121</v>
      </c>
      <c r="DQ3" s="74" t="s">
        <v>122</v>
      </c>
      <c r="DR3" s="74" t="s">
        <v>123</v>
      </c>
      <c r="DS3" s="74" t="s">
        <v>124</v>
      </c>
      <c r="DT3" s="74" t="s">
        <v>148</v>
      </c>
      <c r="DU3" s="74" t="s">
        <v>171</v>
      </c>
      <c r="DV3" s="74" t="s">
        <v>170</v>
      </c>
      <c r="DW3" s="68" t="s">
        <v>172</v>
      </c>
      <c r="DX3" s="76" t="s">
        <v>0</v>
      </c>
      <c r="DY3" s="68" t="s">
        <v>180</v>
      </c>
      <c r="DZ3" s="68" t="s">
        <v>181</v>
      </c>
      <c r="EA3" s="60"/>
      <c r="EB3" s="68"/>
      <c r="EC3" s="60"/>
      <c r="ED3" s="60"/>
      <c r="EE3" s="60"/>
      <c r="EF3" s="60"/>
      <c r="EG3" s="60"/>
      <c r="EH3" s="60"/>
      <c r="EI3" s="91" t="s">
        <v>25</v>
      </c>
      <c r="EJ3" s="91"/>
      <c r="EK3" s="91"/>
      <c r="EL3" s="90" t="s">
        <v>125</v>
      </c>
    </row>
    <row r="4" spans="1:142" ht="39.75" customHeight="1">
      <c r="A4" s="76"/>
      <c r="B4" s="74"/>
      <c r="C4" s="74"/>
      <c r="D4" s="74"/>
      <c r="E4" s="74"/>
      <c r="F4" s="74"/>
      <c r="G4" s="74"/>
      <c r="H4" s="74"/>
      <c r="I4" s="74"/>
      <c r="J4" s="72"/>
      <c r="K4" s="74"/>
      <c r="L4" s="74"/>
      <c r="M4" s="74"/>
      <c r="N4" s="74"/>
      <c r="O4" s="74"/>
      <c r="P4" s="81"/>
      <c r="Q4" s="87"/>
      <c r="R4" s="81"/>
      <c r="S4" s="74"/>
      <c r="T4" s="69"/>
      <c r="U4" s="74"/>
      <c r="V4" s="74"/>
      <c r="W4" s="74"/>
      <c r="X4" s="74"/>
      <c r="Y4" s="74"/>
      <c r="Z4" s="74"/>
      <c r="AA4" s="74"/>
      <c r="AB4" s="69"/>
      <c r="AC4" s="74"/>
      <c r="AD4" s="74"/>
      <c r="AE4" s="74"/>
      <c r="AF4" s="95"/>
      <c r="AG4" s="74"/>
      <c r="AH4" s="74"/>
      <c r="AI4" s="74"/>
      <c r="AJ4" s="74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76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76"/>
      <c r="BL4" s="69"/>
      <c r="BM4" s="69"/>
      <c r="BN4" s="69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6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6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6"/>
      <c r="DJ4" s="69"/>
      <c r="DK4" s="74"/>
      <c r="DL4" s="74"/>
      <c r="DM4" s="74"/>
      <c r="DN4" s="74"/>
      <c r="DO4" s="69"/>
      <c r="DP4" s="74"/>
      <c r="DQ4" s="74"/>
      <c r="DR4" s="74"/>
      <c r="DS4" s="74"/>
      <c r="DT4" s="74"/>
      <c r="DU4" s="74"/>
      <c r="DV4" s="74"/>
      <c r="DW4" s="69"/>
      <c r="DX4" s="76"/>
      <c r="DY4" s="69"/>
      <c r="DZ4" s="69"/>
      <c r="EA4" s="61"/>
      <c r="EB4" s="69"/>
      <c r="EC4" s="61"/>
      <c r="ED4" s="61"/>
      <c r="EE4" s="61"/>
      <c r="EF4" s="61"/>
      <c r="EG4" s="61"/>
      <c r="EH4" s="61"/>
      <c r="EI4" s="91"/>
      <c r="EJ4" s="91"/>
      <c r="EK4" s="91"/>
      <c r="EL4" s="90"/>
    </row>
    <row r="5" spans="1:142" ht="40.5" customHeight="1">
      <c r="A5" s="76"/>
      <c r="B5" s="74"/>
      <c r="C5" s="74"/>
      <c r="D5" s="74"/>
      <c r="E5" s="74"/>
      <c r="F5" s="74"/>
      <c r="G5" s="74"/>
      <c r="H5" s="74"/>
      <c r="I5" s="74"/>
      <c r="J5" s="73"/>
      <c r="K5" s="74"/>
      <c r="L5" s="74"/>
      <c r="M5" s="74"/>
      <c r="N5" s="74"/>
      <c r="O5" s="74"/>
      <c r="P5" s="81"/>
      <c r="Q5" s="88"/>
      <c r="R5" s="81"/>
      <c r="S5" s="74"/>
      <c r="T5" s="70"/>
      <c r="U5" s="74"/>
      <c r="V5" s="74"/>
      <c r="W5" s="74"/>
      <c r="X5" s="74"/>
      <c r="Y5" s="74"/>
      <c r="Z5" s="74"/>
      <c r="AA5" s="74"/>
      <c r="AB5" s="70"/>
      <c r="AC5" s="74"/>
      <c r="AD5" s="74"/>
      <c r="AE5" s="74"/>
      <c r="AF5" s="96"/>
      <c r="AG5" s="74"/>
      <c r="AH5" s="74"/>
      <c r="AI5" s="74"/>
      <c r="AJ5" s="74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6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6"/>
      <c r="BL5" s="70"/>
      <c r="BM5" s="70"/>
      <c r="BN5" s="70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6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6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6"/>
      <c r="DJ5" s="70"/>
      <c r="DK5" s="74"/>
      <c r="DL5" s="74"/>
      <c r="DM5" s="74"/>
      <c r="DN5" s="74"/>
      <c r="DO5" s="70"/>
      <c r="DP5" s="74"/>
      <c r="DQ5" s="74"/>
      <c r="DR5" s="74"/>
      <c r="DS5" s="74"/>
      <c r="DT5" s="74"/>
      <c r="DU5" s="74"/>
      <c r="DV5" s="74"/>
      <c r="DW5" s="70"/>
      <c r="DX5" s="76"/>
      <c r="DY5" s="70"/>
      <c r="DZ5" s="70"/>
      <c r="EA5" s="62"/>
      <c r="EB5" s="70"/>
      <c r="EC5" s="62"/>
      <c r="ED5" s="62"/>
      <c r="EE5" s="62"/>
      <c r="EF5" s="62"/>
      <c r="EG5" s="62"/>
      <c r="EH5" s="62"/>
      <c r="EI5" s="13" t="s">
        <v>126</v>
      </c>
      <c r="EJ5" s="13" t="s">
        <v>127</v>
      </c>
      <c r="EK5" s="13" t="s">
        <v>128</v>
      </c>
      <c r="EL5" s="90"/>
    </row>
    <row r="6" spans="1:143" ht="12.75">
      <c r="A6" s="40"/>
      <c r="B6" s="41">
        <f aca="true" t="shared" si="0" ref="B6:J6">A6+1</f>
        <v>1</v>
      </c>
      <c r="C6" s="41">
        <f t="shared" si="0"/>
        <v>2</v>
      </c>
      <c r="D6" s="41">
        <f t="shared" si="0"/>
        <v>3</v>
      </c>
      <c r="E6" s="41">
        <f t="shared" si="0"/>
        <v>4</v>
      </c>
      <c r="F6" s="41">
        <f t="shared" si="0"/>
        <v>5</v>
      </c>
      <c r="G6" s="41">
        <f t="shared" si="0"/>
        <v>6</v>
      </c>
      <c r="H6" s="41">
        <f t="shared" si="0"/>
        <v>7</v>
      </c>
      <c r="I6" s="41">
        <f t="shared" si="0"/>
        <v>8</v>
      </c>
      <c r="J6" s="41">
        <f t="shared" si="0"/>
        <v>9</v>
      </c>
      <c r="K6" s="41">
        <f aca="true" t="shared" si="1" ref="K6:S6">J6+1</f>
        <v>10</v>
      </c>
      <c r="L6" s="41">
        <f t="shared" si="1"/>
        <v>11</v>
      </c>
      <c r="M6" s="41">
        <f t="shared" si="1"/>
        <v>12</v>
      </c>
      <c r="N6" s="41">
        <f t="shared" si="1"/>
        <v>13</v>
      </c>
      <c r="O6" s="41">
        <f t="shared" si="1"/>
        <v>14</v>
      </c>
      <c r="P6" s="41">
        <f t="shared" si="1"/>
        <v>15</v>
      </c>
      <c r="Q6" s="57"/>
      <c r="R6" s="41">
        <f>P6+1</f>
        <v>16</v>
      </c>
      <c r="S6" s="41">
        <f t="shared" si="1"/>
        <v>17</v>
      </c>
      <c r="T6" s="41">
        <f>S6+1</f>
        <v>18</v>
      </c>
      <c r="U6" s="41">
        <f>T6+1</f>
        <v>19</v>
      </c>
      <c r="V6" s="41">
        <f aca="true" t="shared" si="2" ref="V6:CH6">U6+1</f>
        <v>20</v>
      </c>
      <c r="W6" s="41">
        <f t="shared" si="2"/>
        <v>21</v>
      </c>
      <c r="X6" s="41">
        <f t="shared" si="2"/>
        <v>22</v>
      </c>
      <c r="Y6" s="41">
        <f t="shared" si="2"/>
        <v>23</v>
      </c>
      <c r="Z6" s="41">
        <f t="shared" si="2"/>
        <v>24</v>
      </c>
      <c r="AA6" s="41">
        <f>Z6+1</f>
        <v>25</v>
      </c>
      <c r="AB6" s="41">
        <f>AA6+1</f>
        <v>26</v>
      </c>
      <c r="AC6" s="41">
        <f>AB6+1</f>
        <v>27</v>
      </c>
      <c r="AD6" s="41">
        <f>AC6+1</f>
        <v>28</v>
      </c>
      <c r="AE6" s="41">
        <f>AD6+1</f>
        <v>29</v>
      </c>
      <c r="AF6" s="40"/>
      <c r="AG6" s="41">
        <f>AE6+1</f>
        <v>30</v>
      </c>
      <c r="AH6" s="41">
        <f t="shared" si="2"/>
        <v>31</v>
      </c>
      <c r="AI6" s="41">
        <f t="shared" si="2"/>
        <v>32</v>
      </c>
      <c r="AJ6" s="41">
        <f>AI6+1</f>
        <v>33</v>
      </c>
      <c r="AK6" s="41">
        <f>AJ6+1</f>
        <v>34</v>
      </c>
      <c r="AL6" s="41">
        <f t="shared" si="2"/>
        <v>35</v>
      </c>
      <c r="AM6" s="41">
        <f t="shared" si="2"/>
        <v>36</v>
      </c>
      <c r="AN6" s="41">
        <f t="shared" si="2"/>
        <v>37</v>
      </c>
      <c r="AO6" s="41">
        <f t="shared" si="2"/>
        <v>38</v>
      </c>
      <c r="AP6" s="41">
        <f t="shared" si="2"/>
        <v>39</v>
      </c>
      <c r="AQ6" s="41">
        <f t="shared" si="2"/>
        <v>40</v>
      </c>
      <c r="AR6" s="41">
        <f t="shared" si="2"/>
        <v>41</v>
      </c>
      <c r="AS6" s="41">
        <f t="shared" si="2"/>
        <v>42</v>
      </c>
      <c r="AT6" s="41">
        <f t="shared" si="2"/>
        <v>43</v>
      </c>
      <c r="AU6" s="41">
        <f>AT6+1</f>
        <v>44</v>
      </c>
      <c r="AV6" s="40"/>
      <c r="AW6" s="41">
        <f>AU6+1</f>
        <v>45</v>
      </c>
      <c r="AX6" s="41">
        <f t="shared" si="2"/>
        <v>46</v>
      </c>
      <c r="AY6" s="41">
        <f t="shared" si="2"/>
        <v>47</v>
      </c>
      <c r="AZ6" s="41">
        <f t="shared" si="2"/>
        <v>48</v>
      </c>
      <c r="BA6" s="41">
        <f t="shared" si="2"/>
        <v>49</v>
      </c>
      <c r="BB6" s="41">
        <f t="shared" si="2"/>
        <v>50</v>
      </c>
      <c r="BC6" s="41">
        <f>BB6+1</f>
        <v>51</v>
      </c>
      <c r="BD6" s="41">
        <f t="shared" si="2"/>
        <v>52</v>
      </c>
      <c r="BE6" s="41">
        <f t="shared" si="2"/>
        <v>53</v>
      </c>
      <c r="BF6" s="41">
        <f t="shared" si="2"/>
        <v>54</v>
      </c>
      <c r="BG6" s="41">
        <f t="shared" si="2"/>
        <v>55</v>
      </c>
      <c r="BH6" s="41">
        <f t="shared" si="2"/>
        <v>56</v>
      </c>
      <c r="BI6" s="41">
        <f t="shared" si="2"/>
        <v>57</v>
      </c>
      <c r="BJ6" s="41">
        <f>BI6+1</f>
        <v>58</v>
      </c>
      <c r="BK6" s="40"/>
      <c r="BL6" s="41">
        <f>BJ6+1</f>
        <v>59</v>
      </c>
      <c r="BM6" s="41">
        <f t="shared" si="2"/>
        <v>60</v>
      </c>
      <c r="BN6" s="41">
        <f t="shared" si="2"/>
        <v>61</v>
      </c>
      <c r="BO6" s="41">
        <f t="shared" si="2"/>
        <v>62</v>
      </c>
      <c r="BP6" s="41">
        <f t="shared" si="2"/>
        <v>63</v>
      </c>
      <c r="BQ6" s="41">
        <f t="shared" si="2"/>
        <v>64</v>
      </c>
      <c r="BR6" s="41">
        <f t="shared" si="2"/>
        <v>65</v>
      </c>
      <c r="BS6" s="41">
        <f t="shared" si="2"/>
        <v>66</v>
      </c>
      <c r="BT6" s="41">
        <f t="shared" si="2"/>
        <v>67</v>
      </c>
      <c r="BU6" s="41">
        <f t="shared" si="2"/>
        <v>68</v>
      </c>
      <c r="BV6" s="41">
        <f>BU6+1</f>
        <v>69</v>
      </c>
      <c r="BW6" s="41">
        <f t="shared" si="2"/>
        <v>70</v>
      </c>
      <c r="BX6" s="41">
        <f t="shared" si="2"/>
        <v>71</v>
      </c>
      <c r="BY6" s="41">
        <f t="shared" si="2"/>
        <v>72</v>
      </c>
      <c r="BZ6" s="41">
        <f>BY6+1</f>
        <v>73</v>
      </c>
      <c r="CA6" s="40"/>
      <c r="CB6" s="41">
        <f>BZ6+1</f>
        <v>74</v>
      </c>
      <c r="CC6" s="41">
        <f t="shared" si="2"/>
        <v>75</v>
      </c>
      <c r="CD6" s="41">
        <f t="shared" si="2"/>
        <v>76</v>
      </c>
      <c r="CE6" s="41">
        <f t="shared" si="2"/>
        <v>77</v>
      </c>
      <c r="CF6" s="41">
        <f t="shared" si="2"/>
        <v>78</v>
      </c>
      <c r="CG6" s="41">
        <f t="shared" si="2"/>
        <v>79</v>
      </c>
      <c r="CH6" s="41">
        <f t="shared" si="2"/>
        <v>80</v>
      </c>
      <c r="CI6" s="41">
        <f aca="true" t="shared" si="3" ref="CI6:DG6">CH6+1</f>
        <v>81</v>
      </c>
      <c r="CJ6" s="41">
        <f t="shared" si="3"/>
        <v>82</v>
      </c>
      <c r="CK6" s="41">
        <f t="shared" si="3"/>
        <v>83</v>
      </c>
      <c r="CL6" s="41">
        <f t="shared" si="3"/>
        <v>84</v>
      </c>
      <c r="CM6" s="41">
        <f t="shared" si="3"/>
        <v>85</v>
      </c>
      <c r="CN6" s="41">
        <f t="shared" si="3"/>
        <v>86</v>
      </c>
      <c r="CO6" s="41">
        <f>CN6+1</f>
        <v>87</v>
      </c>
      <c r="CP6" s="41">
        <f t="shared" si="3"/>
        <v>88</v>
      </c>
      <c r="CQ6" s="40"/>
      <c r="CR6" s="41">
        <f>CP6+1</f>
        <v>89</v>
      </c>
      <c r="CS6" s="41">
        <f t="shared" si="3"/>
        <v>90</v>
      </c>
      <c r="CT6" s="41">
        <f t="shared" si="3"/>
        <v>91</v>
      </c>
      <c r="CU6" s="41">
        <f t="shared" si="3"/>
        <v>92</v>
      </c>
      <c r="CV6" s="41">
        <f t="shared" si="3"/>
        <v>93</v>
      </c>
      <c r="CW6" s="41">
        <f t="shared" si="3"/>
        <v>94</v>
      </c>
      <c r="CX6" s="41">
        <f t="shared" si="3"/>
        <v>95</v>
      </c>
      <c r="CY6" s="41">
        <f t="shared" si="3"/>
        <v>96</v>
      </c>
      <c r="CZ6" s="41">
        <f t="shared" si="3"/>
        <v>97</v>
      </c>
      <c r="DA6" s="41">
        <f t="shared" si="3"/>
        <v>98</v>
      </c>
      <c r="DB6" s="41">
        <f t="shared" si="3"/>
        <v>99</v>
      </c>
      <c r="DC6" s="41">
        <f t="shared" si="3"/>
        <v>100</v>
      </c>
      <c r="DD6" s="41">
        <f t="shared" si="3"/>
        <v>101</v>
      </c>
      <c r="DE6" s="41">
        <f t="shared" si="3"/>
        <v>102</v>
      </c>
      <c r="DF6" s="41">
        <f>DE6+1</f>
        <v>103</v>
      </c>
      <c r="DG6" s="41">
        <f t="shared" si="3"/>
        <v>104</v>
      </c>
      <c r="DH6" s="41">
        <f>DG6+1</f>
        <v>105</v>
      </c>
      <c r="DI6" s="40"/>
      <c r="DJ6" s="49">
        <f>DH6+1</f>
        <v>106</v>
      </c>
      <c r="DK6" s="49">
        <f>DJ6+1</f>
        <v>107</v>
      </c>
      <c r="DL6" s="49">
        <f aca="true" t="shared" si="4" ref="DL6:DW6">DK6+1</f>
        <v>108</v>
      </c>
      <c r="DM6" s="49">
        <f t="shared" si="4"/>
        <v>109</v>
      </c>
      <c r="DN6" s="49">
        <f t="shared" si="4"/>
        <v>110</v>
      </c>
      <c r="DO6" s="49">
        <f t="shared" si="4"/>
        <v>111</v>
      </c>
      <c r="DP6" s="49">
        <f t="shared" si="4"/>
        <v>112</v>
      </c>
      <c r="DQ6" s="49">
        <f t="shared" si="4"/>
        <v>113</v>
      </c>
      <c r="DR6" s="49">
        <f t="shared" si="4"/>
        <v>114</v>
      </c>
      <c r="DS6" s="49">
        <f t="shared" si="4"/>
        <v>115</v>
      </c>
      <c r="DT6" s="49">
        <f t="shared" si="4"/>
        <v>116</v>
      </c>
      <c r="DU6" s="49">
        <f t="shared" si="4"/>
        <v>117</v>
      </c>
      <c r="DV6" s="49">
        <f t="shared" si="4"/>
        <v>118</v>
      </c>
      <c r="DW6" s="49">
        <f t="shared" si="4"/>
        <v>119</v>
      </c>
      <c r="DX6" s="40"/>
      <c r="DY6" s="49">
        <f>DW6+1</f>
        <v>120</v>
      </c>
      <c r="DZ6" s="49">
        <f aca="true" t="shared" si="5" ref="DZ6:EH6">DY6+1</f>
        <v>121</v>
      </c>
      <c r="EA6" s="49">
        <f t="shared" si="5"/>
        <v>122</v>
      </c>
      <c r="EB6" s="49">
        <f t="shared" si="5"/>
        <v>123</v>
      </c>
      <c r="EC6" s="49">
        <f t="shared" si="5"/>
        <v>124</v>
      </c>
      <c r="ED6" s="49">
        <f t="shared" si="5"/>
        <v>125</v>
      </c>
      <c r="EE6" s="49">
        <f t="shared" si="5"/>
        <v>126</v>
      </c>
      <c r="EF6" s="49">
        <f t="shared" si="5"/>
        <v>127</v>
      </c>
      <c r="EG6" s="49">
        <f t="shared" si="5"/>
        <v>128</v>
      </c>
      <c r="EH6" s="49">
        <f t="shared" si="5"/>
        <v>129</v>
      </c>
      <c r="EI6" s="41">
        <f>DW6+1</f>
        <v>120</v>
      </c>
      <c r="EJ6" s="41">
        <f>EI6+1</f>
        <v>121</v>
      </c>
      <c r="EK6" s="41">
        <f>EJ6+1</f>
        <v>122</v>
      </c>
      <c r="EL6" s="41">
        <f>EK6+1</f>
        <v>123</v>
      </c>
      <c r="EM6" s="7"/>
    </row>
    <row r="7" spans="1:142" ht="15.75">
      <c r="A7" s="42" t="s">
        <v>1</v>
      </c>
      <c r="B7" s="56">
        <v>0.33072</v>
      </c>
      <c r="C7" s="56">
        <v>0.114</v>
      </c>
      <c r="D7" s="31">
        <v>0.38483999999999996</v>
      </c>
      <c r="E7" s="31">
        <v>0.889729</v>
      </c>
      <c r="F7" s="56">
        <v>0.1300857702743443</v>
      </c>
      <c r="G7" s="56">
        <v>0.6757568247821877</v>
      </c>
      <c r="H7" s="33">
        <v>0</v>
      </c>
      <c r="I7" s="56">
        <v>0.0017399999999999998</v>
      </c>
      <c r="J7" s="56">
        <v>0.13734</v>
      </c>
      <c r="K7" s="56">
        <v>0.0090375760783276</v>
      </c>
      <c r="L7" s="56">
        <v>0.059219999999999995</v>
      </c>
      <c r="M7" s="56">
        <v>0.02604</v>
      </c>
      <c r="N7" s="56">
        <v>0.08546849562858004</v>
      </c>
      <c r="O7" s="31">
        <v>0.05874</v>
      </c>
      <c r="P7" s="31">
        <v>0.07209</v>
      </c>
      <c r="Q7" s="58" t="s">
        <v>1</v>
      </c>
      <c r="R7" s="31">
        <v>0.05557544467892675</v>
      </c>
      <c r="S7" s="56">
        <v>0.1362050018310547</v>
      </c>
      <c r="T7" s="31">
        <v>0.03468</v>
      </c>
      <c r="U7" s="67">
        <v>0.062383066287108574</v>
      </c>
      <c r="V7" s="31">
        <v>0.15696000000000002</v>
      </c>
      <c r="W7" s="31">
        <v>0.06248499870300293</v>
      </c>
      <c r="X7" s="56">
        <v>0.0005550000071525573</v>
      </c>
      <c r="Y7" s="31">
        <v>0.07121502864033766</v>
      </c>
      <c r="Z7" s="56">
        <v>0.13504045581384486</v>
      </c>
      <c r="AA7" s="35">
        <v>0</v>
      </c>
      <c r="AB7" s="56">
        <v>0.01566</v>
      </c>
      <c r="AC7" s="56">
        <v>0.02478</v>
      </c>
      <c r="AD7" s="56">
        <v>0.003281999945640564</v>
      </c>
      <c r="AE7" s="56">
        <v>0.06267000007629395</v>
      </c>
      <c r="AF7" s="42" t="s">
        <v>1</v>
      </c>
      <c r="AG7" s="66">
        <v>0.003915000081062317</v>
      </c>
      <c r="AH7" s="56">
        <v>0.006554999828338623</v>
      </c>
      <c r="AI7" s="56">
        <v>0.07440000000000001</v>
      </c>
      <c r="AJ7" s="56">
        <v>0.007735153080044264</v>
      </c>
      <c r="AK7" s="56">
        <v>0.004927578999139309</v>
      </c>
      <c r="AL7" s="56">
        <v>0.03225985037406484</v>
      </c>
      <c r="AM7" s="56">
        <v>0.06939326814917367</v>
      </c>
      <c r="AN7" s="56">
        <v>0.03228</v>
      </c>
      <c r="AO7" s="31">
        <v>0.008155941029520424</v>
      </c>
      <c r="AP7" s="31">
        <v>0.04284489629930866</v>
      </c>
      <c r="AQ7" s="56">
        <v>0.02982</v>
      </c>
      <c r="AR7" s="31">
        <v>0</v>
      </c>
      <c r="AS7" s="32">
        <v>0.1255799980163574</v>
      </c>
      <c r="AT7" s="56">
        <v>0.03892</v>
      </c>
      <c r="AU7" s="56">
        <v>0.03864000000000001</v>
      </c>
      <c r="AV7" s="42" t="s">
        <v>1</v>
      </c>
      <c r="AW7" s="31">
        <v>0.013051239994751348</v>
      </c>
      <c r="AX7" s="31">
        <v>0.0008100000023841858</v>
      </c>
      <c r="AY7" s="33">
        <v>0.03986179613052267</v>
      </c>
      <c r="AZ7" s="31">
        <v>0</v>
      </c>
      <c r="BA7" s="31">
        <v>0.030225000381469726</v>
      </c>
      <c r="BB7" s="43">
        <v>0.020739999771118164</v>
      </c>
      <c r="BC7" s="31">
        <v>0.015335999488830566</v>
      </c>
      <c r="BD7" s="31">
        <v>0.004240000009536743</v>
      </c>
      <c r="BE7" s="31">
        <v>0.009575000286102295</v>
      </c>
      <c r="BF7" s="31">
        <v>0.005882973857358993</v>
      </c>
      <c r="BG7" s="39">
        <v>0</v>
      </c>
      <c r="BH7" s="31">
        <v>0.08285318058486585</v>
      </c>
      <c r="BI7" s="33">
        <v>0</v>
      </c>
      <c r="BJ7" s="31">
        <v>0.04973999999999999</v>
      </c>
      <c r="BK7" s="42" t="s">
        <v>1</v>
      </c>
      <c r="BL7" s="31">
        <v>0.03664</v>
      </c>
      <c r="BM7" s="31">
        <v>0.00486</v>
      </c>
      <c r="BN7" s="67">
        <v>0.05916</v>
      </c>
      <c r="BO7" s="31">
        <v>0.05500000000000001</v>
      </c>
      <c r="BP7" s="67">
        <v>0.0607</v>
      </c>
      <c r="BQ7" s="31">
        <v>0.030625000000000003</v>
      </c>
      <c r="BR7" s="64">
        <v>0.1965</v>
      </c>
      <c r="BS7" s="31">
        <v>0</v>
      </c>
      <c r="BT7" s="31">
        <v>0.006520000000000001</v>
      </c>
      <c r="BU7" s="34">
        <v>0.015403252977054895</v>
      </c>
      <c r="BV7" s="31">
        <v>0.004653441765901829</v>
      </c>
      <c r="BW7" s="56">
        <v>0.00232</v>
      </c>
      <c r="BX7" s="56">
        <v>0.019100795755968163</v>
      </c>
      <c r="BY7" s="33">
        <v>0.0028173837712965636</v>
      </c>
      <c r="BZ7" s="56">
        <v>0.025440138608143228</v>
      </c>
      <c r="CA7" s="42" t="s">
        <v>1</v>
      </c>
      <c r="CB7" s="66">
        <v>0.00917741842333237</v>
      </c>
      <c r="CC7" s="56">
        <v>0.006722668206757147</v>
      </c>
      <c r="CD7" s="56">
        <v>0.010572162864568293</v>
      </c>
      <c r="CE7" s="56">
        <v>0.006945827317354895</v>
      </c>
      <c r="CF7" s="56">
        <v>0.0054952930984695355</v>
      </c>
      <c r="CG7" s="56">
        <v>0.013752180190586199</v>
      </c>
      <c r="CH7" s="56">
        <v>0.03389228992203292</v>
      </c>
      <c r="CI7" s="56">
        <v>0.00942440318302387</v>
      </c>
      <c r="CJ7" s="56">
        <v>0.010795321975166042</v>
      </c>
      <c r="CK7" s="56">
        <v>0.004407392434305516</v>
      </c>
      <c r="CL7" s="56">
        <v>0.004044758879584176</v>
      </c>
      <c r="CM7" s="56">
        <v>0.014198498411781692</v>
      </c>
      <c r="CN7" s="56">
        <v>0.013110597747617673</v>
      </c>
      <c r="CO7" s="56">
        <v>0.025746982385215132</v>
      </c>
      <c r="CP7" s="56">
        <v>0.007364250649725672</v>
      </c>
      <c r="CQ7" s="42" t="s">
        <v>1</v>
      </c>
      <c r="CR7" s="56">
        <v>0.008926364423909906</v>
      </c>
      <c r="CS7" s="56">
        <v>0.024659081721051114</v>
      </c>
      <c r="CT7" s="56">
        <v>0.010934796419289633</v>
      </c>
      <c r="CU7" s="56">
        <v>0.0027894888824718453</v>
      </c>
      <c r="CV7" s="56">
        <v>0.005578977764943691</v>
      </c>
      <c r="CW7" s="66">
        <v>0.0072526710944267984</v>
      </c>
      <c r="CX7" s="56">
        <v>0.006638983540282991</v>
      </c>
      <c r="CY7" s="56">
        <v>0.027309096159399363</v>
      </c>
      <c r="CZ7" s="56">
        <v>0.004714236211377418</v>
      </c>
      <c r="DA7" s="56">
        <v>0.0054116084319953805</v>
      </c>
      <c r="DB7" s="56">
        <v>0.014672711521801907</v>
      </c>
      <c r="DC7" s="33">
        <v>0.007810568870921166</v>
      </c>
      <c r="DD7" s="43">
        <v>0.015202714409471556</v>
      </c>
      <c r="DE7" s="31">
        <v>0</v>
      </c>
      <c r="DF7" s="31">
        <v>0.006722668206757147</v>
      </c>
      <c r="DG7" s="31">
        <v>0.0019526422177302916</v>
      </c>
      <c r="DH7" s="31">
        <v>0.005160554432572914</v>
      </c>
      <c r="DI7" s="42" t="s">
        <v>1</v>
      </c>
      <c r="DJ7" s="31">
        <v>0.00630424487438637</v>
      </c>
      <c r="DK7" s="66">
        <f>DC7/1000</f>
        <v>7.810568870921165E-06</v>
      </c>
      <c r="DL7" s="31">
        <v>0.009470615009772684</v>
      </c>
      <c r="DM7" s="66">
        <f>DE7/1000</f>
        <v>0</v>
      </c>
      <c r="DN7" s="31">
        <v>0.01064526493346542</v>
      </c>
      <c r="DO7" s="31">
        <v>0</v>
      </c>
      <c r="DP7" s="31">
        <v>0.009470615009772684</v>
      </c>
      <c r="DQ7" s="31">
        <v>0.008222549465849152</v>
      </c>
      <c r="DR7" s="31">
        <v>0.007047899542156416</v>
      </c>
      <c r="DS7" s="31">
        <v>0.004845430935232536</v>
      </c>
      <c r="DT7" s="31">
        <v>0.016552549171387352</v>
      </c>
      <c r="DU7" s="31">
        <v>0.00032</v>
      </c>
      <c r="DV7" s="56">
        <v>0.008476830512649096</v>
      </c>
      <c r="DW7" s="56">
        <v>0.0035351728144060405</v>
      </c>
      <c r="DX7" s="42" t="s">
        <v>1</v>
      </c>
      <c r="DY7" s="56">
        <v>0.00802</v>
      </c>
      <c r="DZ7" s="56">
        <v>0.0007531619982673982</v>
      </c>
      <c r="EA7" s="43"/>
      <c r="EB7" s="43"/>
      <c r="EC7" s="43"/>
      <c r="ED7" s="43"/>
      <c r="EE7" s="43"/>
      <c r="EF7" s="43"/>
      <c r="EG7" s="43"/>
      <c r="EH7" s="43"/>
      <c r="EI7" s="36">
        <f aca="true" t="shared" si="6" ref="EI7:EI30">SUM(B7:E7)+BG7+BH7</f>
        <v>1.8021421805848656</v>
      </c>
      <c r="EJ7" s="37"/>
      <c r="EK7" s="36">
        <f aca="true" t="shared" si="7" ref="EK7:EK30">SUM(F7:DZ7)-BG7-BH7</f>
        <v>3.7266977262383914</v>
      </c>
      <c r="EL7" s="36">
        <f>SUM(EI7:EK7)</f>
        <v>5.528839906823257</v>
      </c>
    </row>
    <row r="8" spans="1:142" ht="15.75">
      <c r="A8" s="44" t="s">
        <v>2</v>
      </c>
      <c r="B8" s="56">
        <v>0.31344</v>
      </c>
      <c r="C8" s="56">
        <v>0.108</v>
      </c>
      <c r="D8" s="31">
        <v>0.37044</v>
      </c>
      <c r="E8" s="31">
        <v>0.812646</v>
      </c>
      <c r="F8" s="56">
        <v>0.11708968947844438</v>
      </c>
      <c r="G8" s="56">
        <v>0.5596518877057115</v>
      </c>
      <c r="H8" s="33">
        <v>0</v>
      </c>
      <c r="I8" s="56">
        <v>0.0016799999999999999</v>
      </c>
      <c r="J8" s="56">
        <v>0.132</v>
      </c>
      <c r="K8" s="56">
        <v>0.008221156390579519</v>
      </c>
      <c r="L8" s="56">
        <v>0.04806</v>
      </c>
      <c r="M8" s="56">
        <v>0.02346</v>
      </c>
      <c r="N8" s="56">
        <v>0.07692985629584966</v>
      </c>
      <c r="O8" s="31">
        <v>0.05844</v>
      </c>
      <c r="P8" s="31">
        <v>0.07236</v>
      </c>
      <c r="Q8" s="58" t="s">
        <v>2</v>
      </c>
      <c r="R8" s="31">
        <v>0.05002323887046529</v>
      </c>
      <c r="S8" s="56">
        <v>0.1362050018310547</v>
      </c>
      <c r="T8" s="31">
        <v>0.03359999999999999</v>
      </c>
      <c r="U8" s="67">
        <v>0.0603473607157381</v>
      </c>
      <c r="V8" s="31">
        <v>0.15216</v>
      </c>
      <c r="W8" s="31">
        <v>0.06248499870300293</v>
      </c>
      <c r="X8" s="56">
        <v>0.0005550000071525573</v>
      </c>
      <c r="Y8" s="31">
        <v>0.06410036679730681</v>
      </c>
      <c r="Z8" s="56">
        <v>0.13508734486100243</v>
      </c>
      <c r="AA8" s="35">
        <v>0</v>
      </c>
      <c r="AB8" s="56">
        <v>0.015940000000000003</v>
      </c>
      <c r="AC8" s="56">
        <v>0.02478</v>
      </c>
      <c r="AD8" s="56">
        <v>0.003281999945640564</v>
      </c>
      <c r="AE8" s="56">
        <v>0.06267000007629395</v>
      </c>
      <c r="AF8" s="44" t="s">
        <v>2</v>
      </c>
      <c r="AG8" s="66">
        <v>0.003915000081062317</v>
      </c>
      <c r="AH8" s="56">
        <v>0.006554999828338623</v>
      </c>
      <c r="AI8" s="56">
        <v>0.07515000000000001</v>
      </c>
      <c r="AJ8" s="56">
        <v>0.00783474732571007</v>
      </c>
      <c r="AK8" s="56">
        <v>0.0049910242223041934</v>
      </c>
      <c r="AL8" s="56">
        <v>0.02697786783042394</v>
      </c>
      <c r="AM8" s="56">
        <v>0.05782772345764472</v>
      </c>
      <c r="AN8" s="56">
        <v>0.03228</v>
      </c>
      <c r="AO8" s="31">
        <v>0.0072223004116674285</v>
      </c>
      <c r="AP8" s="31">
        <v>0.04144676697844652</v>
      </c>
      <c r="AQ8" s="56">
        <v>0.02964</v>
      </c>
      <c r="AR8" s="31">
        <v>0</v>
      </c>
      <c r="AS8" s="32">
        <v>0.1255799980163574</v>
      </c>
      <c r="AT8" s="56">
        <v>0.03892</v>
      </c>
      <c r="AU8" s="56">
        <v>0.03672</v>
      </c>
      <c r="AV8" s="44" t="s">
        <v>2</v>
      </c>
      <c r="AW8" s="31">
        <v>0.010362222805406118</v>
      </c>
      <c r="AX8" s="31">
        <v>0.0008100000023841858</v>
      </c>
      <c r="AY8" s="33">
        <v>0.039944325729136594</v>
      </c>
      <c r="AZ8" s="31">
        <v>0</v>
      </c>
      <c r="BA8" s="31">
        <v>0.030225000381469726</v>
      </c>
      <c r="BB8" s="43">
        <v>0.020739999771118164</v>
      </c>
      <c r="BC8" s="31">
        <v>0.015335999488830566</v>
      </c>
      <c r="BD8" s="31">
        <v>0.004240000009536743</v>
      </c>
      <c r="BE8" s="31">
        <v>0.009575000286102295</v>
      </c>
      <c r="BF8" s="31">
        <v>0.005209528165792898</v>
      </c>
      <c r="BG8" s="39">
        <v>0</v>
      </c>
      <c r="BH8" s="31">
        <v>0.07457582152547483</v>
      </c>
      <c r="BI8" s="33">
        <v>0</v>
      </c>
      <c r="BJ8" s="31">
        <v>0.04362</v>
      </c>
      <c r="BK8" s="44" t="s">
        <v>2</v>
      </c>
      <c r="BL8" s="31">
        <v>0.033159999999999995</v>
      </c>
      <c r="BM8" s="31">
        <v>0.0045</v>
      </c>
      <c r="BN8" s="67">
        <v>0.0579</v>
      </c>
      <c r="BO8" s="31">
        <v>0.04869999999999999</v>
      </c>
      <c r="BP8" s="67">
        <v>0.05560000000000001</v>
      </c>
      <c r="BQ8" s="31">
        <v>0.1213</v>
      </c>
      <c r="BR8" s="64">
        <v>0.1927</v>
      </c>
      <c r="BS8" s="31">
        <v>0</v>
      </c>
      <c r="BT8" s="31">
        <v>0.0007199999999999999</v>
      </c>
      <c r="BU8" s="34">
        <v>0.012873250072611097</v>
      </c>
      <c r="BV8" s="31">
        <v>0.003889108335753703</v>
      </c>
      <c r="BW8" s="56">
        <v>0.00234</v>
      </c>
      <c r="BX8" s="56">
        <v>0.010681366047745356</v>
      </c>
      <c r="BY8" s="33">
        <v>0.0028232168639907595</v>
      </c>
      <c r="BZ8" s="56">
        <v>0.025492809702570025</v>
      </c>
      <c r="CA8" s="44" t="s">
        <v>2</v>
      </c>
      <c r="CB8" s="66">
        <v>0.009196419289633268</v>
      </c>
      <c r="CC8" s="56">
        <v>0.006736586774473001</v>
      </c>
      <c r="CD8" s="56">
        <v>0.010594051400519779</v>
      </c>
      <c r="CE8" s="56">
        <v>0.006960207912214843</v>
      </c>
      <c r="CF8" s="56">
        <v>0.005506670516892868</v>
      </c>
      <c r="CG8" s="56">
        <v>0.013780652613341035</v>
      </c>
      <c r="CH8" s="56">
        <v>0.0339624602945423</v>
      </c>
      <c r="CI8" s="56">
        <v>0.00527022546419098</v>
      </c>
      <c r="CJ8" s="56">
        <v>0.010817672538261623</v>
      </c>
      <c r="CK8" s="56">
        <v>0.004416517470401386</v>
      </c>
      <c r="CL8" s="56">
        <v>0.004053133121570893</v>
      </c>
      <c r="CM8" s="56">
        <v>0.014227894888824718</v>
      </c>
      <c r="CN8" s="56">
        <v>0.013137741842333236</v>
      </c>
      <c r="CO8" s="56">
        <v>0.025800288766965062</v>
      </c>
      <c r="CP8" s="56">
        <v>0.007379497545480797</v>
      </c>
      <c r="CQ8" s="44" t="s">
        <v>2</v>
      </c>
      <c r="CR8" s="56">
        <v>0.008944845509673694</v>
      </c>
      <c r="CS8" s="56">
        <v>0.02471013572047358</v>
      </c>
      <c r="CT8" s="56">
        <v>0.010957435749350273</v>
      </c>
      <c r="CU8" s="56">
        <v>0.002795264221773029</v>
      </c>
      <c r="CV8" s="56">
        <v>0.005590528443546058</v>
      </c>
      <c r="CW8" s="66">
        <v>0.007267686976609876</v>
      </c>
      <c r="CX8" s="56">
        <v>0.006652728847819808</v>
      </c>
      <c r="CY8" s="56">
        <v>0.027365636731157956</v>
      </c>
      <c r="CZ8" s="56">
        <v>0.004723996534796419</v>
      </c>
      <c r="DA8" s="56">
        <v>0.005422812590239677</v>
      </c>
      <c r="DB8" s="56">
        <v>0.014703089806526135</v>
      </c>
      <c r="DC8" s="33">
        <v>0.007826739820964481</v>
      </c>
      <c r="DD8" s="43">
        <v>0.015234190008663008</v>
      </c>
      <c r="DE8" s="31">
        <v>0</v>
      </c>
      <c r="DF8" s="31">
        <v>0.006736586774473001</v>
      </c>
      <c r="DG8" s="31">
        <v>0.0019566849552411203</v>
      </c>
      <c r="DH8" s="31">
        <v>0.005171238810280104</v>
      </c>
      <c r="DI8" s="44" t="s">
        <v>2</v>
      </c>
      <c r="DJ8" s="31">
        <v>0.006317297141207046</v>
      </c>
      <c r="DK8" s="66">
        <f aca="true" t="shared" si="8" ref="DK8:DK30">DC8/1000</f>
        <v>7.82673982096448E-06</v>
      </c>
      <c r="DL8" s="31">
        <v>0.00947406891750783</v>
      </c>
      <c r="DM8" s="66">
        <f aca="true" t="shared" si="9" ref="DM8:DM30">DE8/1000</f>
        <v>0</v>
      </c>
      <c r="DN8" s="31">
        <v>0.01064914723285764</v>
      </c>
      <c r="DO8" s="31">
        <v>0</v>
      </c>
      <c r="DP8" s="31">
        <v>0.00947406891750783</v>
      </c>
      <c r="DQ8" s="31">
        <v>0.008225548207448658</v>
      </c>
      <c r="DR8" s="31">
        <v>0.007050469892098851</v>
      </c>
      <c r="DS8" s="31">
        <v>0.00484719805081796</v>
      </c>
      <c r="DT8" s="31">
        <v>0.014657717884662748</v>
      </c>
      <c r="DU8" s="31">
        <v>0.00654</v>
      </c>
      <c r="DV8" s="56">
        <v>0.00750645649343795</v>
      </c>
      <c r="DW8" s="56">
        <v>0.0029545164101074644</v>
      </c>
      <c r="DX8" s="44" t="s">
        <v>2</v>
      </c>
      <c r="DY8" s="56">
        <v>0.00724</v>
      </c>
      <c r="DZ8" s="56">
        <v>0.0007547213398787179</v>
      </c>
      <c r="EA8" s="43"/>
      <c r="EB8" s="43"/>
      <c r="EC8" s="43"/>
      <c r="ED8" s="43"/>
      <c r="EE8" s="43"/>
      <c r="EF8" s="43"/>
      <c r="EG8" s="43"/>
      <c r="EH8" s="43"/>
      <c r="EI8" s="36">
        <f t="shared" si="6"/>
        <v>1.6791018215254747</v>
      </c>
      <c r="EJ8" s="37"/>
      <c r="EK8" s="36">
        <f t="shared" si="7"/>
        <v>3.5705288166612354</v>
      </c>
      <c r="EL8" s="36">
        <f aca="true" t="shared" si="10" ref="EL8:EL30">SUM(EI8:EK8)</f>
        <v>5.24963063818671</v>
      </c>
    </row>
    <row r="9" spans="1:148" ht="15.75" customHeight="1">
      <c r="A9" s="44" t="s">
        <v>3</v>
      </c>
      <c r="B9" s="56">
        <v>0.29976</v>
      </c>
      <c r="C9" s="56">
        <v>0.10608000000000001</v>
      </c>
      <c r="D9" s="31">
        <v>0.36360000000000003</v>
      </c>
      <c r="E9" s="31">
        <v>0.79083</v>
      </c>
      <c r="F9" s="56">
        <v>0.10446849562858004</v>
      </c>
      <c r="G9" s="56">
        <v>0.514644917715392</v>
      </c>
      <c r="H9" s="33">
        <v>0</v>
      </c>
      <c r="I9" s="56">
        <v>0.0015</v>
      </c>
      <c r="J9" s="56">
        <v>0.13163999999999998</v>
      </c>
      <c r="K9" s="56">
        <v>0.007632574755226251</v>
      </c>
      <c r="L9" s="56">
        <v>0.045660000000000006</v>
      </c>
      <c r="M9" s="56">
        <v>0.02028</v>
      </c>
      <c r="N9" s="56">
        <v>0.06863752386694805</v>
      </c>
      <c r="O9" s="31">
        <v>0.057479999999999996</v>
      </c>
      <c r="P9" s="31">
        <v>0.06975</v>
      </c>
      <c r="Q9" s="58" t="s">
        <v>3</v>
      </c>
      <c r="R9" s="31">
        <v>0.04463119284494021</v>
      </c>
      <c r="S9" s="56">
        <v>0.13406000518798827</v>
      </c>
      <c r="T9" s="31">
        <v>0.03228</v>
      </c>
      <c r="U9" s="67">
        <v>0.059171175274501824</v>
      </c>
      <c r="V9" s="31">
        <v>0.14688</v>
      </c>
      <c r="W9" s="31">
        <v>0.0635900001525879</v>
      </c>
      <c r="X9" s="56">
        <v>0.0005600000023841858</v>
      </c>
      <c r="Y9" s="31">
        <v>0.05719093558436338</v>
      </c>
      <c r="Z9" s="56">
        <v>0.13325867202185662</v>
      </c>
      <c r="AA9" s="35">
        <v>0</v>
      </c>
      <c r="AB9" s="56">
        <v>0.0161</v>
      </c>
      <c r="AC9" s="56">
        <v>0.0237</v>
      </c>
      <c r="AD9" s="56">
        <v>0.0032879999876022337</v>
      </c>
      <c r="AE9" s="56">
        <v>0.06268999862670899</v>
      </c>
      <c r="AF9" s="44" t="s">
        <v>3</v>
      </c>
      <c r="AG9" s="66">
        <v>0.004309999942779541</v>
      </c>
      <c r="AH9" s="56">
        <v>0.0066050000190734865</v>
      </c>
      <c r="AI9" s="56">
        <v>0.07275</v>
      </c>
      <c r="AJ9" s="56">
        <v>0.008000737735153078</v>
      </c>
      <c r="AK9" s="56">
        <v>0.0050967662609123325</v>
      </c>
      <c r="AL9" s="56">
        <v>0.025160411471321694</v>
      </c>
      <c r="AM9" s="56">
        <v>0.05149043869516311</v>
      </c>
      <c r="AN9" s="56">
        <v>0.02876</v>
      </c>
      <c r="AO9" s="31">
        <v>0.00708279089405721</v>
      </c>
      <c r="AP9" s="31">
        <v>0.04063895892639283</v>
      </c>
      <c r="AQ9" s="56">
        <v>0.02904</v>
      </c>
      <c r="AR9" s="31">
        <v>0</v>
      </c>
      <c r="AS9" s="32">
        <v>0.12336799621582031</v>
      </c>
      <c r="AT9" s="56">
        <v>0.03664</v>
      </c>
      <c r="AU9" s="56">
        <v>0.03552</v>
      </c>
      <c r="AV9" s="44" t="s">
        <v>3</v>
      </c>
      <c r="AW9" s="31">
        <v>0.009017714210733501</v>
      </c>
      <c r="AX9" s="31">
        <v>0.0008600000143051148</v>
      </c>
      <c r="AY9" s="33">
        <v>0.042997920877851564</v>
      </c>
      <c r="AZ9" s="31">
        <v>0</v>
      </c>
      <c r="BA9" s="31">
        <v>0.03260000038146973</v>
      </c>
      <c r="BB9" s="43">
        <v>0.021009999275207518</v>
      </c>
      <c r="BC9" s="31">
        <v>0.013697999477386475</v>
      </c>
      <c r="BD9" s="31">
        <v>0.004200000047683716</v>
      </c>
      <c r="BE9" s="31">
        <v>0.010019999980926514</v>
      </c>
      <c r="BF9" s="31">
        <v>0.005108898349811757</v>
      </c>
      <c r="BG9" s="39">
        <v>0</v>
      </c>
      <c r="BH9" s="31">
        <v>0.06653723243895086</v>
      </c>
      <c r="BI9" s="33">
        <v>0</v>
      </c>
      <c r="BJ9" s="31">
        <v>0.04332</v>
      </c>
      <c r="BK9" s="44" t="s">
        <v>3</v>
      </c>
      <c r="BL9" s="31">
        <v>0.03128</v>
      </c>
      <c r="BM9" s="31">
        <v>0.004380000000000001</v>
      </c>
      <c r="BN9" s="67">
        <v>0.057839999999999996</v>
      </c>
      <c r="BO9" s="31">
        <v>0.0474</v>
      </c>
      <c r="BP9" s="67">
        <v>0.051300000000000005</v>
      </c>
      <c r="BQ9" s="31">
        <v>0.12340000000000001</v>
      </c>
      <c r="BR9" s="64">
        <v>0.19319999999999998</v>
      </c>
      <c r="BS9" s="31">
        <v>0</v>
      </c>
      <c r="BT9" s="31">
        <v>0.011120000000000001</v>
      </c>
      <c r="BU9" s="34">
        <v>0.012005111821086262</v>
      </c>
      <c r="BV9" s="31">
        <v>0.003626837060702875</v>
      </c>
      <c r="BW9" s="56">
        <v>0.0024</v>
      </c>
      <c r="BX9" s="56">
        <v>0.008230935013262598</v>
      </c>
      <c r="BY9" s="33">
        <v>0.0030390412936760034</v>
      </c>
      <c r="BZ9" s="56">
        <v>0.027441640196361534</v>
      </c>
      <c r="CA9" s="44" t="s">
        <v>3</v>
      </c>
      <c r="CB9" s="66">
        <v>0.009899451342766387</v>
      </c>
      <c r="CC9" s="56">
        <v>0.0072515737799595725</v>
      </c>
      <c r="CD9" s="56">
        <v>0.011403927230724803</v>
      </c>
      <c r="CE9" s="56">
        <v>0.007492289922032919</v>
      </c>
      <c r="CF9" s="56">
        <v>0.005927634998556165</v>
      </c>
      <c r="CG9" s="56">
        <v>0.014834132255269998</v>
      </c>
      <c r="CH9" s="56">
        <v>0.03655876407738955</v>
      </c>
      <c r="CI9" s="56">
        <v>0.00406117374005305</v>
      </c>
      <c r="CJ9" s="56">
        <v>0.011644643372798151</v>
      </c>
      <c r="CK9" s="56">
        <v>0.004754143805948599</v>
      </c>
      <c r="CL9" s="56">
        <v>0.00436298007507941</v>
      </c>
      <c r="CM9" s="56">
        <v>0.015315564539416689</v>
      </c>
      <c r="CN9" s="56">
        <v>0.014142073346809123</v>
      </c>
      <c r="CO9" s="56">
        <v>0.02777262489171239</v>
      </c>
      <c r="CP9" s="56">
        <v>0.007943632688420445</v>
      </c>
      <c r="CQ9" s="44" t="s">
        <v>3</v>
      </c>
      <c r="CR9" s="56">
        <v>0.009628645682933873</v>
      </c>
      <c r="CS9" s="56">
        <v>0.026599133699104823</v>
      </c>
      <c r="CT9" s="56">
        <v>0.011795090961593991</v>
      </c>
      <c r="CU9" s="56">
        <v>0.003008951775916835</v>
      </c>
      <c r="CV9" s="56">
        <v>0.00601790355183367</v>
      </c>
      <c r="CW9" s="66">
        <v>0.00782327461738377</v>
      </c>
      <c r="CX9" s="56">
        <v>0.007161305226682066</v>
      </c>
      <c r="CY9" s="56">
        <v>0.02945763788622581</v>
      </c>
      <c r="CZ9" s="56">
        <v>0.005085128501299451</v>
      </c>
      <c r="DA9" s="56">
        <v>0.00583736644527866</v>
      </c>
      <c r="DB9" s="56">
        <v>0.01582708634132255</v>
      </c>
      <c r="DC9" s="33">
        <v>0.008425064972567137</v>
      </c>
      <c r="DD9" s="43">
        <v>0.01639878717874675</v>
      </c>
      <c r="DE9" s="31">
        <v>0</v>
      </c>
      <c r="DF9" s="31">
        <v>0.0072515737799595725</v>
      </c>
      <c r="DG9" s="31">
        <v>0.0021062662431417844</v>
      </c>
      <c r="DH9" s="31">
        <v>0.005566560785446145</v>
      </c>
      <c r="DI9" s="44" t="s">
        <v>3</v>
      </c>
      <c r="DJ9" s="31">
        <v>0.006800231013572047</v>
      </c>
      <c r="DK9" s="66">
        <f t="shared" si="8"/>
        <v>8.425064972567138E-06</v>
      </c>
      <c r="DL9" s="31">
        <v>0.009501700179389004</v>
      </c>
      <c r="DM9" s="66">
        <f t="shared" si="9"/>
        <v>0</v>
      </c>
      <c r="DN9" s="31">
        <v>0.010680205627995393</v>
      </c>
      <c r="DO9" s="31">
        <v>0</v>
      </c>
      <c r="DP9" s="31">
        <v>0.009501700179389004</v>
      </c>
      <c r="DQ9" s="31">
        <v>0.008249538140244718</v>
      </c>
      <c r="DR9" s="31">
        <v>0.00707103269163833</v>
      </c>
      <c r="DS9" s="31">
        <v>0.004861334975501352</v>
      </c>
      <c r="DT9" s="31">
        <v>0.014374582175152174</v>
      </c>
      <c r="DU9" s="31">
        <v>0.00621</v>
      </c>
      <c r="DV9" s="56">
        <v>0.007361458076774215</v>
      </c>
      <c r="DW9" s="56">
        <v>0.002755271565495207</v>
      </c>
      <c r="DX9" s="44" t="s">
        <v>3</v>
      </c>
      <c r="DY9" s="56">
        <v>0.006879999999999999</v>
      </c>
      <c r="DZ9" s="56">
        <v>0.0008124169794975454</v>
      </c>
      <c r="EA9" s="43"/>
      <c r="EB9" s="43"/>
      <c r="EC9" s="43"/>
      <c r="ED9" s="43"/>
      <c r="EE9" s="43"/>
      <c r="EF9" s="43"/>
      <c r="EG9" s="43"/>
      <c r="EH9" s="43"/>
      <c r="EI9" s="36">
        <f t="shared" si="6"/>
        <v>1.6268072324389509</v>
      </c>
      <c r="EJ9" s="37"/>
      <c r="EK9" s="36">
        <f t="shared" si="7"/>
        <v>3.479474974196216</v>
      </c>
      <c r="EL9" s="36">
        <f t="shared" si="10"/>
        <v>5.106282206635167</v>
      </c>
      <c r="EN9" s="26"/>
      <c r="EO9" s="26"/>
      <c r="EP9" s="26"/>
      <c r="EQ9" s="26"/>
      <c r="ER9" s="26"/>
    </row>
    <row r="10" spans="1:148" ht="15.75">
      <c r="A10" s="44" t="s">
        <v>4</v>
      </c>
      <c r="B10" s="56">
        <v>0.29159999999999997</v>
      </c>
      <c r="C10" s="56">
        <v>0.10439999999999999</v>
      </c>
      <c r="D10" s="31">
        <v>0.35963999999999996</v>
      </c>
      <c r="E10" s="31">
        <v>0.773377</v>
      </c>
      <c r="F10" s="56">
        <v>0.10046970153753393</v>
      </c>
      <c r="G10" s="56">
        <v>0.5035562439496611</v>
      </c>
      <c r="H10" s="33">
        <v>0</v>
      </c>
      <c r="I10" s="56">
        <v>0.0014399999999999999</v>
      </c>
      <c r="J10" s="56">
        <v>0.13152</v>
      </c>
      <c r="K10" s="56">
        <v>0.007385750198465203</v>
      </c>
      <c r="L10" s="56">
        <v>0.045840000000000006</v>
      </c>
      <c r="M10" s="56">
        <v>0.01956</v>
      </c>
      <c r="N10" s="56">
        <v>0.06601025022610793</v>
      </c>
      <c r="O10" s="31">
        <v>0.05826</v>
      </c>
      <c r="P10" s="31">
        <v>0.06921</v>
      </c>
      <c r="Q10" s="58" t="s">
        <v>4</v>
      </c>
      <c r="R10" s="31">
        <v>0.04292282182695207</v>
      </c>
      <c r="S10" s="56">
        <v>0.14501499938964843</v>
      </c>
      <c r="T10" s="31">
        <v>0.0318</v>
      </c>
      <c r="U10" s="67">
        <v>0.05690928019520129</v>
      </c>
      <c r="V10" s="31">
        <v>0.1452</v>
      </c>
      <c r="W10" s="31">
        <v>0.071375</v>
      </c>
      <c r="X10" s="56">
        <v>0.0005399999916553497</v>
      </c>
      <c r="Y10" s="31">
        <v>0.05500180886343081</v>
      </c>
      <c r="Z10" s="56">
        <v>0.1355093462854207</v>
      </c>
      <c r="AA10" s="35">
        <v>0</v>
      </c>
      <c r="AB10" s="56">
        <v>0.01542</v>
      </c>
      <c r="AC10" s="56">
        <v>0.02358</v>
      </c>
      <c r="AD10" s="56">
        <v>0.003287999868392944</v>
      </c>
      <c r="AE10" s="56">
        <v>0.0649900016784668</v>
      </c>
      <c r="AF10" s="44" t="s">
        <v>4</v>
      </c>
      <c r="AG10" s="66">
        <v>0.010539999961853027</v>
      </c>
      <c r="AH10" s="56">
        <v>0.02524500012397766</v>
      </c>
      <c r="AI10" s="56">
        <v>0.0678</v>
      </c>
      <c r="AJ10" s="56">
        <v>0.007867945407598673</v>
      </c>
      <c r="AK10" s="56">
        <v>0.005012172630025821</v>
      </c>
      <c r="AL10" s="56">
        <v>0.023229364089775557</v>
      </c>
      <c r="AM10" s="56">
        <v>0.04958925326641862</v>
      </c>
      <c r="AN10" s="56">
        <v>0.0248</v>
      </c>
      <c r="AO10" s="31">
        <v>0.006481826818197812</v>
      </c>
      <c r="AP10" s="31">
        <v>0.039085481903212684</v>
      </c>
      <c r="AQ10" s="56">
        <v>0.03006</v>
      </c>
      <c r="AR10" s="31">
        <v>0</v>
      </c>
      <c r="AS10" s="32">
        <v>0.1259979934692383</v>
      </c>
      <c r="AT10" s="56">
        <v>0.036840000000000005</v>
      </c>
      <c r="AU10" s="56">
        <v>0.03504</v>
      </c>
      <c r="AV10" s="44" t="s">
        <v>4</v>
      </c>
      <c r="AW10" s="31">
        <v>0.008569544679175964</v>
      </c>
      <c r="AX10" s="31">
        <v>0.0008900000154972076</v>
      </c>
      <c r="AY10" s="33">
        <v>0.05170479353161998</v>
      </c>
      <c r="AZ10" s="31">
        <v>0</v>
      </c>
      <c r="BA10" s="31">
        <v>0.032969999313354495</v>
      </c>
      <c r="BB10" s="43">
        <v>0.021199999809265138</v>
      </c>
      <c r="BC10" s="31">
        <v>0.01624799919128418</v>
      </c>
      <c r="BD10" s="31">
        <v>0.004690000057220459</v>
      </c>
      <c r="BE10" s="31">
        <v>0.012289999961853027</v>
      </c>
      <c r="BF10" s="31">
        <v>0.004675416065585306</v>
      </c>
      <c r="BG10" s="39">
        <v>0</v>
      </c>
      <c r="BH10" s="31">
        <v>0.063990352728369</v>
      </c>
      <c r="BI10" s="33">
        <v>0</v>
      </c>
      <c r="BJ10" s="31">
        <v>0.04194</v>
      </c>
      <c r="BK10" s="44" t="s">
        <v>4</v>
      </c>
      <c r="BL10" s="31">
        <v>0.030719999999999997</v>
      </c>
      <c r="BM10" s="31">
        <v>0.00438</v>
      </c>
      <c r="BN10" s="67">
        <v>0.06149999999999999</v>
      </c>
      <c r="BO10" s="31">
        <v>0.0484</v>
      </c>
      <c r="BP10" s="67">
        <v>0.048600000000000004</v>
      </c>
      <c r="BQ10" s="31">
        <v>0.1251</v>
      </c>
      <c r="BR10" s="64">
        <v>0.19279999999999997</v>
      </c>
      <c r="BS10" s="31">
        <v>0</v>
      </c>
      <c r="BT10" s="31">
        <v>0.030560000000000004</v>
      </c>
      <c r="BU10" s="34">
        <v>0.011806680220737728</v>
      </c>
      <c r="BV10" s="31">
        <v>0.003566889340691257</v>
      </c>
      <c r="BW10" s="56">
        <v>0.00232</v>
      </c>
      <c r="BX10" s="56">
        <v>0.008482261273209547</v>
      </c>
      <c r="BY10" s="33">
        <v>0.0036544325729136583</v>
      </c>
      <c r="BZ10" s="56">
        <v>0.03299844065838868</v>
      </c>
      <c r="CA10" s="44" t="s">
        <v>4</v>
      </c>
      <c r="CB10" s="66">
        <v>0.01190404273751083</v>
      </c>
      <c r="CC10" s="56">
        <v>0.008719982673982095</v>
      </c>
      <c r="CD10" s="56">
        <v>0.0137131677736067</v>
      </c>
      <c r="CE10" s="56">
        <v>0.009009442679757436</v>
      </c>
      <c r="CF10" s="56">
        <v>0.007127952642217731</v>
      </c>
      <c r="CG10" s="56">
        <v>0.017837972855905285</v>
      </c>
      <c r="CH10" s="56">
        <v>0.043961738377129654</v>
      </c>
      <c r="CI10" s="56">
        <v>0.004185179045092837</v>
      </c>
      <c r="CJ10" s="56">
        <v>0.014002627779382038</v>
      </c>
      <c r="CK10" s="56">
        <v>0.005716835114062951</v>
      </c>
      <c r="CL10" s="56">
        <v>0.005246462604678025</v>
      </c>
      <c r="CM10" s="56">
        <v>0.018416892867455962</v>
      </c>
      <c r="CN10" s="56">
        <v>0.01700577533930118</v>
      </c>
      <c r="CO10" s="56">
        <v>0.03339644816632978</v>
      </c>
      <c r="CP10" s="56">
        <v>0.009552180190586197</v>
      </c>
      <c r="CQ10" s="44" t="s">
        <v>4</v>
      </c>
      <c r="CR10" s="56">
        <v>0.011578400231013574</v>
      </c>
      <c r="CS10" s="56">
        <v>0.03198533063817499</v>
      </c>
      <c r="CT10" s="56">
        <v>0.014183540282991623</v>
      </c>
      <c r="CU10" s="56">
        <v>0.0036182500721917412</v>
      </c>
      <c r="CV10" s="56">
        <v>0.0072365001443834825</v>
      </c>
      <c r="CW10" s="66">
        <v>0.009407450187698528</v>
      </c>
      <c r="CX10" s="56">
        <v>0.008611435171816343</v>
      </c>
      <c r="CY10" s="56">
        <v>0.035422668206757144</v>
      </c>
      <c r="CZ10" s="56">
        <v>0.006114842622004043</v>
      </c>
      <c r="DA10" s="56">
        <v>0.007019405140051979</v>
      </c>
      <c r="DB10" s="56">
        <v>0.01903199537972856</v>
      </c>
      <c r="DC10" s="33">
        <v>0.010131100202136874</v>
      </c>
      <c r="DD10" s="43">
        <v>0.019719462893444988</v>
      </c>
      <c r="DE10" s="31">
        <v>0</v>
      </c>
      <c r="DF10" s="31">
        <v>0.008719982673982095</v>
      </c>
      <c r="DG10" s="31">
        <v>0.0025327750505342184</v>
      </c>
      <c r="DH10" s="31">
        <v>0.0066937626335547215</v>
      </c>
      <c r="DI10" s="44" t="s">
        <v>4</v>
      </c>
      <c r="DJ10" s="31">
        <v>0.008177245163153336</v>
      </c>
      <c r="DK10" s="66">
        <f t="shared" si="8"/>
        <v>1.0131100202136875E-05</v>
      </c>
      <c r="DL10" s="31">
        <v>0.007653859541085437</v>
      </c>
      <c r="DM10" s="66">
        <f t="shared" si="9"/>
        <v>0</v>
      </c>
      <c r="DN10" s="31">
        <v>0.00860317545315805</v>
      </c>
      <c r="DO10" s="31">
        <v>0</v>
      </c>
      <c r="DP10" s="31">
        <v>0.007653859541085437</v>
      </c>
      <c r="DQ10" s="31">
        <v>0.006645211384508286</v>
      </c>
      <c r="DR10" s="31">
        <v>0.005695895472435674</v>
      </c>
      <c r="DS10" s="31">
        <v>0.003915928137299526</v>
      </c>
      <c r="DT10" s="31">
        <v>0.013154920657260476</v>
      </c>
      <c r="DU10" s="31">
        <v>0.00635</v>
      </c>
      <c r="DV10" s="56">
        <v>0.006736849512684282</v>
      </c>
      <c r="DW10" s="56">
        <v>0.0027097298867266913</v>
      </c>
      <c r="DX10" s="44" t="s">
        <v>4</v>
      </c>
      <c r="DY10" s="56">
        <v>0.0070999999999999995</v>
      </c>
      <c r="DZ10" s="56">
        <v>0.0009769275194917702</v>
      </c>
      <c r="EA10" s="43"/>
      <c r="EB10" s="43"/>
      <c r="EC10" s="43"/>
      <c r="ED10" s="43"/>
      <c r="EE10" s="43"/>
      <c r="EF10" s="43"/>
      <c r="EG10" s="43"/>
      <c r="EH10" s="43"/>
      <c r="EI10" s="36">
        <f t="shared" si="6"/>
        <v>1.5930073527283688</v>
      </c>
      <c r="EJ10" s="37"/>
      <c r="EK10" s="36">
        <f t="shared" si="7"/>
        <v>3.589646034118586</v>
      </c>
      <c r="EL10" s="36">
        <f t="shared" si="10"/>
        <v>5.182653386846955</v>
      </c>
      <c r="EN10" s="26"/>
      <c r="EO10" s="26"/>
      <c r="EP10" s="26"/>
      <c r="EQ10" s="26"/>
      <c r="ER10" s="26"/>
    </row>
    <row r="11" spans="1:142" ht="15.75">
      <c r="A11" s="44" t="s">
        <v>5</v>
      </c>
      <c r="B11" s="56">
        <v>0.28512</v>
      </c>
      <c r="C11" s="56">
        <v>0.10284</v>
      </c>
      <c r="D11" s="31">
        <v>0.35603999999999997</v>
      </c>
      <c r="E11" s="31">
        <v>0.791194</v>
      </c>
      <c r="F11" s="56">
        <v>0.10121947542960508</v>
      </c>
      <c r="G11" s="56">
        <v>0.4676811229428847</v>
      </c>
      <c r="H11" s="33">
        <v>0</v>
      </c>
      <c r="I11" s="56">
        <v>0.00138</v>
      </c>
      <c r="J11" s="56">
        <v>0.13158</v>
      </c>
      <c r="K11" s="56">
        <v>0.0069490605980418105</v>
      </c>
      <c r="L11" s="56">
        <v>0.0471</v>
      </c>
      <c r="M11" s="56">
        <v>0.01884</v>
      </c>
      <c r="N11" s="56">
        <v>0.06650286403376544</v>
      </c>
      <c r="O11" s="31">
        <v>0.05754000000000001</v>
      </c>
      <c r="P11" s="31">
        <v>0.07047</v>
      </c>
      <c r="Q11" s="58" t="s">
        <v>5</v>
      </c>
      <c r="R11" s="31">
        <v>0.04324314139282485</v>
      </c>
      <c r="S11" s="56">
        <v>0.16920999908447265</v>
      </c>
      <c r="T11" s="31">
        <v>0.03168</v>
      </c>
      <c r="U11" s="67">
        <v>0.056818804392029264</v>
      </c>
      <c r="V11" s="31">
        <v>0.14279999999999998</v>
      </c>
      <c r="W11" s="31">
        <v>0.07813500213623047</v>
      </c>
      <c r="X11" s="56">
        <v>0.0005199999809265137</v>
      </c>
      <c r="Y11" s="31">
        <v>0.055412270123605674</v>
      </c>
      <c r="Z11" s="56">
        <v>0.14737227521628973</v>
      </c>
      <c r="AA11" s="35">
        <v>0</v>
      </c>
      <c r="AB11" s="56">
        <v>0.01444</v>
      </c>
      <c r="AC11" s="56">
        <v>0.02346</v>
      </c>
      <c r="AD11" s="56">
        <v>0.003281999945640564</v>
      </c>
      <c r="AE11" s="56">
        <v>0.07224499893188477</v>
      </c>
      <c r="AF11" s="44" t="s">
        <v>5</v>
      </c>
      <c r="AG11" s="66">
        <v>0.027970000267028807</v>
      </c>
      <c r="AH11" s="56">
        <v>0.04873499870300293</v>
      </c>
      <c r="AI11" s="56">
        <v>0.06705</v>
      </c>
      <c r="AJ11" s="56">
        <v>0.008631501291036518</v>
      </c>
      <c r="AK11" s="56">
        <v>0.005498586007623264</v>
      </c>
      <c r="AL11" s="56">
        <v>0.023513341645885286</v>
      </c>
      <c r="AM11" s="56">
        <v>0.04895552479017046</v>
      </c>
      <c r="AN11" s="56">
        <v>0.024120000000000003</v>
      </c>
      <c r="AO11" s="31">
        <v>0.0063637803032968576</v>
      </c>
      <c r="AP11" s="31">
        <v>0.03902334282228547</v>
      </c>
      <c r="AQ11" s="56">
        <v>0.02988</v>
      </c>
      <c r="AR11" s="31">
        <v>0</v>
      </c>
      <c r="AS11" s="32">
        <v>0.12230199813842774</v>
      </c>
      <c r="AT11" s="56">
        <v>0.036359999999999996</v>
      </c>
      <c r="AU11" s="56">
        <v>0.04104</v>
      </c>
      <c r="AV11" s="44" t="s">
        <v>5</v>
      </c>
      <c r="AW11" s="31">
        <v>0.008759677207715524</v>
      </c>
      <c r="AX11" s="31">
        <v>0.0008900000154972076</v>
      </c>
      <c r="AY11" s="33">
        <v>0.057399335835980364</v>
      </c>
      <c r="AZ11" s="31">
        <v>0</v>
      </c>
      <c r="BA11" s="31">
        <v>0.03240999984741211</v>
      </c>
      <c r="BB11" s="43">
        <v>0.023260000228881837</v>
      </c>
      <c r="BC11" s="31">
        <v>0.013141999244689942</v>
      </c>
      <c r="BD11" s="31">
        <v>0.004924999952316284</v>
      </c>
      <c r="BE11" s="31">
        <v>0.013324999809265136</v>
      </c>
      <c r="BF11" s="31">
        <v>0.004590267759755109</v>
      </c>
      <c r="BG11" s="39">
        <v>0</v>
      </c>
      <c r="BH11" s="31">
        <v>0.0644678926741031</v>
      </c>
      <c r="BI11" s="33">
        <v>0</v>
      </c>
      <c r="BJ11" s="31">
        <v>0.04212</v>
      </c>
      <c r="BK11" s="44" t="s">
        <v>5</v>
      </c>
      <c r="BL11" s="31">
        <v>0.03148</v>
      </c>
      <c r="BM11" s="31">
        <v>0.0048</v>
      </c>
      <c r="BN11" s="67">
        <v>0.05832</v>
      </c>
      <c r="BO11" s="31">
        <v>0.0484</v>
      </c>
      <c r="BP11" s="67">
        <v>0.049100000000000005</v>
      </c>
      <c r="BQ11" s="31">
        <v>0.12440000000000001</v>
      </c>
      <c r="BR11" s="64">
        <v>0.1923</v>
      </c>
      <c r="BS11" s="31">
        <v>0</v>
      </c>
      <c r="BT11" s="31">
        <v>0.02016</v>
      </c>
      <c r="BU11" s="34">
        <v>0.011484228870171365</v>
      </c>
      <c r="BV11" s="31">
        <v>0.003469474295672379</v>
      </c>
      <c r="BW11" s="56">
        <v>0.00222</v>
      </c>
      <c r="BX11" s="56">
        <v>0.009424734748010607</v>
      </c>
      <c r="BY11" s="33">
        <v>0.004056915968813167</v>
      </c>
      <c r="BZ11" s="56">
        <v>0.03663274617383771</v>
      </c>
      <c r="CA11" s="44" t="s">
        <v>5</v>
      </c>
      <c r="CB11" s="66">
        <v>0.013215102512272595</v>
      </c>
      <c r="CC11" s="56">
        <v>0.009680363846375974</v>
      </c>
      <c r="CD11" s="56">
        <v>0.015223476754259311</v>
      </c>
      <c r="CE11" s="56">
        <v>0.010001703725093848</v>
      </c>
      <c r="CF11" s="56">
        <v>0.007912994513427665</v>
      </c>
      <c r="CG11" s="56">
        <v>0.01980257002598903</v>
      </c>
      <c r="CH11" s="56">
        <v>0.04880349408027721</v>
      </c>
      <c r="CI11" s="56">
        <v>0.004650198938992041</v>
      </c>
      <c r="CJ11" s="56">
        <v>0.015544816632977186</v>
      </c>
      <c r="CK11" s="56">
        <v>0.0063464626046780236</v>
      </c>
      <c r="CL11" s="56">
        <v>0.005824285301761479</v>
      </c>
      <c r="CM11" s="56">
        <v>0.020445249783424775</v>
      </c>
      <c r="CN11" s="56">
        <v>0.018878717874675134</v>
      </c>
      <c r="CO11" s="56">
        <v>0.03707458850707479</v>
      </c>
      <c r="CP11" s="56">
        <v>0.010604215997689863</v>
      </c>
      <c r="CQ11" s="44" t="s">
        <v>5</v>
      </c>
      <c r="CR11" s="56">
        <v>0.012853595148714987</v>
      </c>
      <c r="CS11" s="56">
        <v>0.035508056598325156</v>
      </c>
      <c r="CT11" s="56">
        <v>0.015745654057175856</v>
      </c>
      <c r="CU11" s="56">
        <v>0.004016748483973434</v>
      </c>
      <c r="CV11" s="56">
        <v>0.008033496967946868</v>
      </c>
      <c r="CW11" s="66">
        <v>0.010443546058330927</v>
      </c>
      <c r="CX11" s="56">
        <v>0.00955986139185677</v>
      </c>
      <c r="CY11" s="56">
        <v>0.03932396765809991</v>
      </c>
      <c r="CZ11" s="56">
        <v>0.006788304937915103</v>
      </c>
      <c r="DA11" s="56">
        <v>0.00779249205890846</v>
      </c>
      <c r="DB11" s="56">
        <v>0.02112809702570026</v>
      </c>
      <c r="DC11" s="33">
        <v>0.011246895755125613</v>
      </c>
      <c r="DD11" s="43">
        <v>0.021891279237655208</v>
      </c>
      <c r="DE11" s="31">
        <v>0</v>
      </c>
      <c r="DF11" s="31">
        <v>0.009680363846375974</v>
      </c>
      <c r="DG11" s="31">
        <v>0.0028117239387814032</v>
      </c>
      <c r="DH11" s="31">
        <v>0.007430984695350851</v>
      </c>
      <c r="DI11" s="44" t="s">
        <v>5</v>
      </c>
      <c r="DJ11" s="31">
        <v>0.009077851573779957</v>
      </c>
      <c r="DK11" s="66">
        <f t="shared" si="8"/>
        <v>1.1246895755125612E-05</v>
      </c>
      <c r="DL11" s="31">
        <v>0.007305014859835602</v>
      </c>
      <c r="DM11" s="66">
        <f t="shared" si="9"/>
        <v>0</v>
      </c>
      <c r="DN11" s="31">
        <v>0.008211063214543894</v>
      </c>
      <c r="DO11" s="31">
        <v>0</v>
      </c>
      <c r="DP11" s="31">
        <v>0.007305014859835602</v>
      </c>
      <c r="DQ11" s="31">
        <v>0.006342338482958043</v>
      </c>
      <c r="DR11" s="31">
        <v>0.005436290128249751</v>
      </c>
      <c r="DS11" s="31">
        <v>0.003737449463171704</v>
      </c>
      <c r="DT11" s="31">
        <v>0.012915344287674605</v>
      </c>
      <c r="DU11" s="31">
        <v>0.0024500000000000004</v>
      </c>
      <c r="DV11" s="56">
        <v>0.006614158544738045</v>
      </c>
      <c r="DW11" s="56">
        <v>0.002635724658727854</v>
      </c>
      <c r="DX11" s="44" t="s">
        <v>5</v>
      </c>
      <c r="DY11" s="56">
        <v>0.0074199999999999995</v>
      </c>
      <c r="DZ11" s="56">
        <v>0.001084522090672827</v>
      </c>
      <c r="EA11" s="43"/>
      <c r="EB11" s="43"/>
      <c r="EC11" s="43"/>
      <c r="ED11" s="43"/>
      <c r="EE11" s="43"/>
      <c r="EF11" s="43"/>
      <c r="EG11" s="43"/>
      <c r="EH11" s="43"/>
      <c r="EI11" s="36">
        <f t="shared" si="6"/>
        <v>1.599661892674103</v>
      </c>
      <c r="EJ11" s="37"/>
      <c r="EK11" s="36">
        <f t="shared" si="7"/>
        <v>3.683202796154129</v>
      </c>
      <c r="EL11" s="36">
        <f t="shared" si="10"/>
        <v>5.282864688828232</v>
      </c>
    </row>
    <row r="12" spans="1:142" ht="15.75">
      <c r="A12" s="44" t="s">
        <v>6</v>
      </c>
      <c r="B12" s="56">
        <v>0.28128</v>
      </c>
      <c r="C12" s="56">
        <v>0.10224</v>
      </c>
      <c r="D12" s="31">
        <v>0.35712</v>
      </c>
      <c r="E12" s="31">
        <v>0.858823</v>
      </c>
      <c r="F12" s="56">
        <v>0.11509029243292135</v>
      </c>
      <c r="G12" s="56">
        <v>0.4859448209099708</v>
      </c>
      <c r="H12" s="33">
        <v>0</v>
      </c>
      <c r="I12" s="56">
        <v>0.00156</v>
      </c>
      <c r="J12" s="56">
        <v>0.13152</v>
      </c>
      <c r="K12" s="56">
        <v>0.007575615242127548</v>
      </c>
      <c r="L12" s="56">
        <v>0.04794</v>
      </c>
      <c r="M12" s="56">
        <v>0.01884</v>
      </c>
      <c r="N12" s="56">
        <v>0.07561621947542961</v>
      </c>
      <c r="O12" s="31">
        <v>0.06258000000000001</v>
      </c>
      <c r="P12" s="31">
        <v>0.07469999999999999</v>
      </c>
      <c r="Q12" s="58" t="s">
        <v>6</v>
      </c>
      <c r="R12" s="31">
        <v>0.04916905336147122</v>
      </c>
      <c r="S12" s="56">
        <v>0.1878250045776367</v>
      </c>
      <c r="T12" s="31">
        <v>0.03168</v>
      </c>
      <c r="U12" s="67">
        <v>0.061025929239528244</v>
      </c>
      <c r="V12" s="31">
        <v>0.14232</v>
      </c>
      <c r="W12" s="31">
        <v>0.08343499755859375</v>
      </c>
      <c r="X12" s="56">
        <v>0.0005300000011920928</v>
      </c>
      <c r="Y12" s="31">
        <v>0.06300580343684054</v>
      </c>
      <c r="Z12" s="56">
        <v>0.15501518990297608</v>
      </c>
      <c r="AA12" s="35">
        <v>0</v>
      </c>
      <c r="AB12" s="56">
        <v>0.013959999999999998</v>
      </c>
      <c r="AC12" s="56">
        <v>0.0237</v>
      </c>
      <c r="AD12" s="56">
        <v>0.003212000012397766</v>
      </c>
      <c r="AE12" s="56">
        <v>0.07029000091552734</v>
      </c>
      <c r="AF12" s="44" t="s">
        <v>6</v>
      </c>
      <c r="AG12" s="66">
        <v>0.03421500015258789</v>
      </c>
      <c r="AH12" s="56">
        <v>0.045920000076293946</v>
      </c>
      <c r="AI12" s="56">
        <v>0.06735000000000001</v>
      </c>
      <c r="AJ12" s="56">
        <v>0.012814459609000368</v>
      </c>
      <c r="AK12" s="56">
        <v>0.008163285380548382</v>
      </c>
      <c r="AL12" s="56">
        <v>0.025387593516209478</v>
      </c>
      <c r="AM12" s="56">
        <v>0.056401834386086355</v>
      </c>
      <c r="AN12" s="56">
        <v>0.027</v>
      </c>
      <c r="AO12" s="31">
        <v>0.006868160866964569</v>
      </c>
      <c r="AP12" s="31">
        <v>0.04191281008540055</v>
      </c>
      <c r="AQ12" s="56">
        <v>0.02982</v>
      </c>
      <c r="AR12" s="31">
        <v>0</v>
      </c>
      <c r="AS12" s="32">
        <v>0.1221199951171875</v>
      </c>
      <c r="AT12" s="56">
        <v>0.03628</v>
      </c>
      <c r="AU12" s="56">
        <v>0.04728000000000001</v>
      </c>
      <c r="AV12" s="44" t="s">
        <v>6</v>
      </c>
      <c r="AW12" s="31">
        <v>0.008963390631150769</v>
      </c>
      <c r="AX12" s="31">
        <v>0.0013500000238418578</v>
      </c>
      <c r="AY12" s="33">
        <v>0.049641553566272006</v>
      </c>
      <c r="AZ12" s="31">
        <v>0</v>
      </c>
      <c r="BA12" s="31">
        <v>0.03254000091552734</v>
      </c>
      <c r="BB12" s="43">
        <v>0.02231999969482422</v>
      </c>
      <c r="BC12" s="31">
        <v>0.016427998542785646</v>
      </c>
      <c r="BD12" s="31">
        <v>0.005859999895095825</v>
      </c>
      <c r="BE12" s="31">
        <v>0.014575000286102296</v>
      </c>
      <c r="BF12" s="31">
        <v>0.004954083248302311</v>
      </c>
      <c r="BG12" s="39">
        <v>0</v>
      </c>
      <c r="BH12" s="31">
        <v>0.07330238167018392</v>
      </c>
      <c r="BI12" s="33">
        <v>0</v>
      </c>
      <c r="BJ12" s="31">
        <v>0.05016</v>
      </c>
      <c r="BK12" s="44" t="s">
        <v>6</v>
      </c>
      <c r="BL12" s="31">
        <v>0.0356</v>
      </c>
      <c r="BM12" s="31">
        <v>0.03432000000000001</v>
      </c>
      <c r="BN12" s="67">
        <v>0.06426000000000001</v>
      </c>
      <c r="BO12" s="31">
        <v>0.0621</v>
      </c>
      <c r="BP12" s="67">
        <v>0.0543</v>
      </c>
      <c r="BQ12" s="31">
        <v>0.12109999999999999</v>
      </c>
      <c r="BR12" s="64">
        <v>0.19240000000000002</v>
      </c>
      <c r="BS12" s="31">
        <v>0</v>
      </c>
      <c r="BT12" s="31">
        <v>0.0007199999999999999</v>
      </c>
      <c r="BU12" s="34">
        <v>0.012898054022654662</v>
      </c>
      <c r="BV12" s="31">
        <v>0.0038966018007551553</v>
      </c>
      <c r="BW12" s="56">
        <v>0.0022</v>
      </c>
      <c r="BX12" s="56">
        <v>0.011372513262599466</v>
      </c>
      <c r="BY12" s="33">
        <v>0.003508605255558763</v>
      </c>
      <c r="BZ12" s="56">
        <v>0.03168166329771874</v>
      </c>
      <c r="CA12" s="44" t="s">
        <v>6</v>
      </c>
      <c r="CB12" s="66">
        <v>0.01142902107998845</v>
      </c>
      <c r="CC12" s="56">
        <v>0.008372018481085762</v>
      </c>
      <c r="CD12" s="56">
        <v>0.013165954374819518</v>
      </c>
      <c r="CE12" s="56">
        <v>0.008649927808258734</v>
      </c>
      <c r="CF12" s="56">
        <v>0.0068435171816344205</v>
      </c>
      <c r="CG12" s="56">
        <v>0.017126162287034362</v>
      </c>
      <c r="CH12" s="56">
        <v>0.04220747906439503</v>
      </c>
      <c r="CI12" s="56">
        <v>0.0056112400530503965</v>
      </c>
      <c r="CJ12" s="56">
        <v>0.01344386370199249</v>
      </c>
      <c r="CK12" s="56">
        <v>0.005488709211666184</v>
      </c>
      <c r="CL12" s="56">
        <v>0.005037106555010107</v>
      </c>
      <c r="CM12" s="56">
        <v>0.017681980941380303</v>
      </c>
      <c r="CN12" s="56">
        <v>0.01632717297141207</v>
      </c>
      <c r="CO12" s="56">
        <v>0.03206378862258158</v>
      </c>
      <c r="CP12" s="56">
        <v>0.009171007796708056</v>
      </c>
      <c r="CQ12" s="44" t="s">
        <v>6</v>
      </c>
      <c r="CR12" s="56">
        <v>0.011116373086918856</v>
      </c>
      <c r="CS12" s="56">
        <v>0.03070898065261334</v>
      </c>
      <c r="CT12" s="56">
        <v>0.013617557031475597</v>
      </c>
      <c r="CU12" s="56">
        <v>0.0034738665896621424</v>
      </c>
      <c r="CV12" s="56">
        <v>0.006947733179324285</v>
      </c>
      <c r="CW12" s="66">
        <v>0.00903205313312157</v>
      </c>
      <c r="CX12" s="56">
        <v>0.008267802483395897</v>
      </c>
      <c r="CY12" s="56">
        <v>0.03400915391279237</v>
      </c>
      <c r="CZ12" s="56">
        <v>0.005870834536529021</v>
      </c>
      <c r="DA12" s="56">
        <v>0.006739301183944556</v>
      </c>
      <c r="DB12" s="56">
        <v>0.01827253826162287</v>
      </c>
      <c r="DC12" s="33">
        <v>0.009726826451053999</v>
      </c>
      <c r="DD12" s="43">
        <v>0.018932572913658675</v>
      </c>
      <c r="DE12" s="31">
        <v>0</v>
      </c>
      <c r="DF12" s="31">
        <v>0.008372018481085762</v>
      </c>
      <c r="DG12" s="31">
        <v>0.0024317066127634997</v>
      </c>
      <c r="DH12" s="31">
        <v>0.006426653190874963</v>
      </c>
      <c r="DI12" s="44" t="s">
        <v>6</v>
      </c>
      <c r="DJ12" s="31">
        <v>0.00785093849263644</v>
      </c>
      <c r="DK12" s="66">
        <f t="shared" si="8"/>
        <v>9.726826451053998E-06</v>
      </c>
      <c r="DL12" s="31">
        <v>0.007184128089105464</v>
      </c>
      <c r="DM12" s="66">
        <f t="shared" si="9"/>
        <v>0</v>
      </c>
      <c r="DN12" s="31">
        <v>0.008075182735816219</v>
      </c>
      <c r="DO12" s="31">
        <v>0</v>
      </c>
      <c r="DP12" s="31">
        <v>0.007184128089105464</v>
      </c>
      <c r="DQ12" s="31">
        <v>0.006237382526975287</v>
      </c>
      <c r="DR12" s="31">
        <v>0.005346327880264531</v>
      </c>
      <c r="DS12" s="31">
        <v>0.0036756004176818654</v>
      </c>
      <c r="DT12" s="31">
        <v>0.01393898877590514</v>
      </c>
      <c r="DU12" s="31">
        <v>0.00758</v>
      </c>
      <c r="DV12" s="56">
        <v>0.007138383589599239</v>
      </c>
      <c r="DW12" s="56">
        <v>0.0029602091199535286</v>
      </c>
      <c r="DX12" s="44" t="s">
        <v>6</v>
      </c>
      <c r="DY12" s="56">
        <v>0.00732</v>
      </c>
      <c r="DZ12" s="56">
        <v>0.0009379439792087784</v>
      </c>
      <c r="EA12" s="43"/>
      <c r="EB12" s="43"/>
      <c r="EC12" s="43"/>
      <c r="ED12" s="43"/>
      <c r="EE12" s="43"/>
      <c r="EF12" s="43"/>
      <c r="EG12" s="43"/>
      <c r="EH12" s="43"/>
      <c r="EI12" s="36">
        <f t="shared" si="6"/>
        <v>1.672765381670184</v>
      </c>
      <c r="EJ12" s="37"/>
      <c r="EK12" s="36">
        <f t="shared" si="7"/>
        <v>3.7972213930546377</v>
      </c>
      <c r="EL12" s="36">
        <f t="shared" si="10"/>
        <v>5.469986774724822</v>
      </c>
    </row>
    <row r="13" spans="1:142" ht="15.75">
      <c r="A13" s="44" t="s">
        <v>7</v>
      </c>
      <c r="B13" s="56">
        <v>0.27864000000000005</v>
      </c>
      <c r="C13" s="56">
        <v>0.10188000000000001</v>
      </c>
      <c r="D13" s="31">
        <v>0.34884</v>
      </c>
      <c r="E13" s="31">
        <v>1.019898</v>
      </c>
      <c r="F13" s="56">
        <v>0.16919897497738925</v>
      </c>
      <c r="G13" s="56">
        <v>0.5472586640851888</v>
      </c>
      <c r="H13" s="33">
        <v>0</v>
      </c>
      <c r="I13" s="56">
        <v>0.0015</v>
      </c>
      <c r="J13" s="56">
        <v>0.13145999999999997</v>
      </c>
      <c r="K13" s="56">
        <v>0.00907554908706007</v>
      </c>
      <c r="L13" s="56">
        <v>0.04716</v>
      </c>
      <c r="M13" s="56">
        <v>0.01896</v>
      </c>
      <c r="N13" s="56">
        <v>0.11116651592804745</v>
      </c>
      <c r="O13" s="31">
        <v>0.07194</v>
      </c>
      <c r="P13" s="31">
        <v>0.07506</v>
      </c>
      <c r="Q13" s="58" t="s">
        <v>7</v>
      </c>
      <c r="R13" s="31">
        <v>0.07228544869862327</v>
      </c>
      <c r="S13" s="56">
        <v>0.18470500183105468</v>
      </c>
      <c r="T13" s="31">
        <v>0.031319999999999994</v>
      </c>
      <c r="U13" s="67">
        <v>0.061749735664904416</v>
      </c>
      <c r="V13" s="31">
        <v>0.14352</v>
      </c>
      <c r="W13" s="31">
        <v>0.07714999771118164</v>
      </c>
      <c r="X13" s="56">
        <v>0.00075</v>
      </c>
      <c r="Y13" s="31">
        <v>0.09262742437945935</v>
      </c>
      <c r="Z13" s="56">
        <v>0.17044168641782156</v>
      </c>
      <c r="AA13" s="35">
        <v>0</v>
      </c>
      <c r="AB13" s="56">
        <v>0.014559999999999998</v>
      </c>
      <c r="AC13" s="56">
        <v>0.0405</v>
      </c>
      <c r="AD13" s="56">
        <v>0.0031200000047683714</v>
      </c>
      <c r="AE13" s="56">
        <v>0.05904500198364258</v>
      </c>
      <c r="AF13" s="44" t="s">
        <v>7</v>
      </c>
      <c r="AG13" s="66">
        <v>0.040770000457763675</v>
      </c>
      <c r="AH13" s="56">
        <v>0.05177000045776367</v>
      </c>
      <c r="AI13" s="56">
        <v>0.06570000000000001</v>
      </c>
      <c r="AJ13" s="56">
        <v>0.014042788638878641</v>
      </c>
      <c r="AK13" s="56">
        <v>0.008945776466248617</v>
      </c>
      <c r="AL13" s="56">
        <v>0.028965710723192022</v>
      </c>
      <c r="AM13" s="56">
        <v>0.06432344033918837</v>
      </c>
      <c r="AN13" s="56">
        <v>0.03028</v>
      </c>
      <c r="AO13" s="31">
        <v>0.007554976953661025</v>
      </c>
      <c r="AP13" s="31">
        <v>0.042409922732818205</v>
      </c>
      <c r="AQ13" s="56">
        <v>0.03006</v>
      </c>
      <c r="AR13" s="31">
        <v>0</v>
      </c>
      <c r="AS13" s="32">
        <v>0.13333599853515626</v>
      </c>
      <c r="AT13" s="56">
        <v>0.03728</v>
      </c>
      <c r="AU13" s="56">
        <v>0.046560000000000004</v>
      </c>
      <c r="AV13" s="44" t="s">
        <v>7</v>
      </c>
      <c r="AW13" s="31">
        <v>0.009547369111665139</v>
      </c>
      <c r="AX13" s="31">
        <v>0.0012300000190734863</v>
      </c>
      <c r="AY13" s="33">
        <v>0.050466849552411215</v>
      </c>
      <c r="AZ13" s="31">
        <v>0</v>
      </c>
      <c r="BA13" s="31">
        <v>0.033329999923706055</v>
      </c>
      <c r="BB13" s="43">
        <v>0.023699999809265137</v>
      </c>
      <c r="BC13" s="31">
        <v>0.01491599941253662</v>
      </c>
      <c r="BD13" s="31">
        <v>0.006975000143051148</v>
      </c>
      <c r="BE13" s="31">
        <v>0.014475000381469727</v>
      </c>
      <c r="BF13" s="31">
        <v>0.005449491573132541</v>
      </c>
      <c r="BG13" s="39">
        <v>0</v>
      </c>
      <c r="BH13" s="31">
        <v>0.10776484775399459</v>
      </c>
      <c r="BI13" s="33">
        <v>0</v>
      </c>
      <c r="BJ13" s="31">
        <v>0.054959999999999995</v>
      </c>
      <c r="BK13" s="44" t="s">
        <v>7</v>
      </c>
      <c r="BL13" s="31">
        <v>0.04268</v>
      </c>
      <c r="BM13" s="31">
        <v>0.05814</v>
      </c>
      <c r="BN13" s="67">
        <v>0.06534000000000001</v>
      </c>
      <c r="BO13" s="31">
        <v>0.0941</v>
      </c>
      <c r="BP13" s="67">
        <v>0.0632</v>
      </c>
      <c r="BQ13" s="31">
        <v>0.11829999999999999</v>
      </c>
      <c r="BR13" s="64">
        <v>0.19519999999999998</v>
      </c>
      <c r="BS13" s="31">
        <v>0</v>
      </c>
      <c r="BT13" s="31">
        <v>0.00068</v>
      </c>
      <c r="BU13" s="34">
        <v>0.012525994772001163</v>
      </c>
      <c r="BV13" s="31">
        <v>0.0037841998257333725</v>
      </c>
      <c r="BW13" s="56">
        <v>0.00212</v>
      </c>
      <c r="BX13" s="56">
        <v>0.013068965517241375</v>
      </c>
      <c r="BY13" s="33">
        <v>0.0035669361825007217</v>
      </c>
      <c r="BZ13" s="56">
        <v>0.03220837424198672</v>
      </c>
      <c r="CA13" s="44" t="s">
        <v>7</v>
      </c>
      <c r="CB13" s="66">
        <v>0.011619029742997401</v>
      </c>
      <c r="CC13" s="56">
        <v>0.008511204158244298</v>
      </c>
      <c r="CD13" s="56">
        <v>0.013384839734334393</v>
      </c>
      <c r="CE13" s="56">
        <v>0.008793733756858215</v>
      </c>
      <c r="CF13" s="56">
        <v>0.006957291365867746</v>
      </c>
      <c r="CG13" s="56">
        <v>0.01741088651458273</v>
      </c>
      <c r="CH13" s="56">
        <v>0.04290918278948888</v>
      </c>
      <c r="CI13" s="56">
        <v>0.006448275862068964</v>
      </c>
      <c r="CJ13" s="56">
        <v>0.013667369332948312</v>
      </c>
      <c r="CK13" s="56">
        <v>0.005579959572624891</v>
      </c>
      <c r="CL13" s="56">
        <v>0.005120848974877274</v>
      </c>
      <c r="CM13" s="56">
        <v>0.01797594571181057</v>
      </c>
      <c r="CN13" s="56">
        <v>0.016598613918567713</v>
      </c>
      <c r="CO13" s="56">
        <v>0.032596852440080856</v>
      </c>
      <c r="CP13" s="56">
        <v>0.009323476754259312</v>
      </c>
      <c r="CQ13" s="44" t="s">
        <v>7</v>
      </c>
      <c r="CR13" s="56">
        <v>0.011301183944556745</v>
      </c>
      <c r="CS13" s="56">
        <v>0.031219520646838004</v>
      </c>
      <c r="CT13" s="56">
        <v>0.01384395033208201</v>
      </c>
      <c r="CU13" s="56">
        <v>0.0035316199826739823</v>
      </c>
      <c r="CV13" s="56">
        <v>0.0070632399653479646</v>
      </c>
      <c r="CW13" s="66">
        <v>0.009182211954952354</v>
      </c>
      <c r="CX13" s="56">
        <v>0.008405255558764077</v>
      </c>
      <c r="CY13" s="56">
        <v>0.03457455963037828</v>
      </c>
      <c r="CZ13" s="56">
        <v>0.00596843777071903</v>
      </c>
      <c r="DA13" s="56">
        <v>0.006851342766387525</v>
      </c>
      <c r="DB13" s="56">
        <v>0.01857632110886515</v>
      </c>
      <c r="DC13" s="33">
        <v>0.00988853595148715</v>
      </c>
      <c r="DD13" s="43">
        <v>0.0192473289055732</v>
      </c>
      <c r="DE13" s="31">
        <v>0</v>
      </c>
      <c r="DF13" s="31">
        <v>0.008511204158244298</v>
      </c>
      <c r="DG13" s="31">
        <v>0.0024721339878717875</v>
      </c>
      <c r="DH13" s="31">
        <v>0.006533496967946867</v>
      </c>
      <c r="DI13" s="44" t="s">
        <v>7</v>
      </c>
      <c r="DJ13" s="31">
        <v>0.0079814611608432</v>
      </c>
      <c r="DK13" s="66">
        <f t="shared" si="8"/>
        <v>9.88853595148715E-06</v>
      </c>
      <c r="DL13" s="31">
        <v>0.007063241318375323</v>
      </c>
      <c r="DM13" s="66">
        <f t="shared" si="9"/>
        <v>0</v>
      </c>
      <c r="DN13" s="31">
        <v>0.007939302257088542</v>
      </c>
      <c r="DO13" s="31">
        <v>0</v>
      </c>
      <c r="DP13" s="31">
        <v>0.007063241318375323</v>
      </c>
      <c r="DQ13" s="31">
        <v>0.006132426570992529</v>
      </c>
      <c r="DR13" s="31">
        <v>0.00525636563227931</v>
      </c>
      <c r="DS13" s="31">
        <v>0.003613751372192026</v>
      </c>
      <c r="DT13" s="31">
        <v>0.015332887653495653</v>
      </c>
      <c r="DU13" s="31">
        <v>0.00954</v>
      </c>
      <c r="DV13" s="56">
        <v>0.007852221948559163</v>
      </c>
      <c r="DW13" s="56">
        <v>0.002874818472262562</v>
      </c>
      <c r="DX13" s="44" t="s">
        <v>7</v>
      </c>
      <c r="DY13" s="56">
        <v>0.006679999999999999</v>
      </c>
      <c r="DZ13" s="56">
        <v>0.0009535373953219752</v>
      </c>
      <c r="EA13" s="43"/>
      <c r="EB13" s="43"/>
      <c r="EC13" s="43"/>
      <c r="ED13" s="43"/>
      <c r="EE13" s="43"/>
      <c r="EF13" s="43"/>
      <c r="EG13" s="43"/>
      <c r="EH13" s="43"/>
      <c r="EI13" s="36">
        <f t="shared" si="6"/>
        <v>1.8570228477539945</v>
      </c>
      <c r="EJ13" s="37"/>
      <c r="EK13" s="36">
        <f t="shared" si="7"/>
        <v>4.158877794437624</v>
      </c>
      <c r="EL13" s="36">
        <f t="shared" si="10"/>
        <v>6.015900642191618</v>
      </c>
    </row>
    <row r="14" spans="1:142" ht="15.75">
      <c r="A14" s="44" t="s">
        <v>8</v>
      </c>
      <c r="B14" s="56">
        <v>0.28056</v>
      </c>
      <c r="C14" s="56">
        <v>0.10164</v>
      </c>
      <c r="D14" s="31">
        <v>0.34344</v>
      </c>
      <c r="E14" s="31">
        <v>1.063166</v>
      </c>
      <c r="F14" s="56">
        <v>0.1713233343382575</v>
      </c>
      <c r="G14" s="56">
        <v>0.6757568247821877</v>
      </c>
      <c r="H14" s="33">
        <v>0</v>
      </c>
      <c r="I14" s="56">
        <v>0.0014399999999999999</v>
      </c>
      <c r="J14" s="56">
        <v>0.13145999999999997</v>
      </c>
      <c r="K14" s="56">
        <v>0.011107105054247156</v>
      </c>
      <c r="L14" s="56">
        <v>0.046020000000000005</v>
      </c>
      <c r="M14" s="56">
        <v>0.0183</v>
      </c>
      <c r="N14" s="56">
        <v>0.11256225504974375</v>
      </c>
      <c r="O14" s="31">
        <v>0.11711999999999999</v>
      </c>
      <c r="P14" s="31">
        <v>0.08388000000000001</v>
      </c>
      <c r="Q14" s="58" t="s">
        <v>8</v>
      </c>
      <c r="R14" s="31">
        <v>0.07319302080192948</v>
      </c>
      <c r="S14" s="56">
        <v>0.1842449951171875</v>
      </c>
      <c r="T14" s="31">
        <v>0.030719999999999997</v>
      </c>
      <c r="U14" s="67">
        <v>0.1019662301748678</v>
      </c>
      <c r="V14" s="31">
        <v>0.14112</v>
      </c>
      <c r="W14" s="31">
        <v>0.07870000076293945</v>
      </c>
      <c r="X14" s="56">
        <v>0.0007599999904632568</v>
      </c>
      <c r="Y14" s="31">
        <v>0.09379039794995479</v>
      </c>
      <c r="Z14" s="56">
        <v>0.17986638489649615</v>
      </c>
      <c r="AA14" s="35">
        <v>0</v>
      </c>
      <c r="AB14" s="56">
        <v>0.01524</v>
      </c>
      <c r="AC14" s="56">
        <v>0.0519</v>
      </c>
      <c r="AD14" s="56">
        <v>0.003115999937057495</v>
      </c>
      <c r="AE14" s="56">
        <v>0.05596500015258789</v>
      </c>
      <c r="AF14" s="44" t="s">
        <v>8</v>
      </c>
      <c r="AG14" s="66">
        <v>0.04357999992370606</v>
      </c>
      <c r="AH14" s="56">
        <v>0.06213000106811523</v>
      </c>
      <c r="AI14" s="56">
        <v>0.06584999999999999</v>
      </c>
      <c r="AJ14" s="56">
        <v>0.013578015492438216</v>
      </c>
      <c r="AK14" s="56">
        <v>0.008649698758145826</v>
      </c>
      <c r="AL14" s="56">
        <v>0.03237344139650873</v>
      </c>
      <c r="AM14" s="56">
        <v>0.0687595396729255</v>
      </c>
      <c r="AN14" s="56">
        <v>0.03688</v>
      </c>
      <c r="AO14" s="31">
        <v>0.007844727490236092</v>
      </c>
      <c r="AP14" s="31">
        <v>0.07003074420496133</v>
      </c>
      <c r="AQ14" s="56">
        <v>0.030359999999999998</v>
      </c>
      <c r="AR14" s="31">
        <v>0</v>
      </c>
      <c r="AS14" s="32">
        <v>0.21123999786376954</v>
      </c>
      <c r="AT14" s="56">
        <v>0.037880000000000004</v>
      </c>
      <c r="AU14" s="56">
        <v>0.0456</v>
      </c>
      <c r="AV14" s="44" t="s">
        <v>8</v>
      </c>
      <c r="AW14" s="31">
        <v>0.01451797664348511</v>
      </c>
      <c r="AX14" s="31">
        <v>0.0009649999737739563</v>
      </c>
      <c r="AY14" s="33">
        <v>0.04790843199537972</v>
      </c>
      <c r="AZ14" s="31">
        <v>0</v>
      </c>
      <c r="BA14" s="31">
        <v>0.03496999931335449</v>
      </c>
      <c r="BB14" s="43">
        <v>0.021989999771118166</v>
      </c>
      <c r="BC14" s="31">
        <v>0.019089999198913573</v>
      </c>
      <c r="BD14" s="31">
        <v>0.0060800001621246335</v>
      </c>
      <c r="BE14" s="31">
        <v>0.01375</v>
      </c>
      <c r="BF14" s="31">
        <v>0.005658491960170295</v>
      </c>
      <c r="BG14" s="39">
        <v>0</v>
      </c>
      <c r="BH14" s="31">
        <v>0.1091178776002412</v>
      </c>
      <c r="BI14" s="33">
        <v>0</v>
      </c>
      <c r="BJ14" s="31">
        <v>0.053399999999999996</v>
      </c>
      <c r="BK14" s="44" t="s">
        <v>8</v>
      </c>
      <c r="BL14" s="31">
        <v>0.04496000000000001</v>
      </c>
      <c r="BM14" s="31">
        <v>0.05958000000000001</v>
      </c>
      <c r="BN14" s="67">
        <v>0.06816</v>
      </c>
      <c r="BO14" s="31">
        <v>0.09330000000000001</v>
      </c>
      <c r="BP14" s="67">
        <v>0.07379999999999999</v>
      </c>
      <c r="BQ14" s="31">
        <v>0.11869999999999999</v>
      </c>
      <c r="BR14" s="64">
        <v>0.2004</v>
      </c>
      <c r="BS14" s="31">
        <v>0</v>
      </c>
      <c r="BT14" s="31">
        <v>0.00068</v>
      </c>
      <c r="BU14" s="34">
        <v>0.014113447574789429</v>
      </c>
      <c r="BV14" s="31">
        <v>0.004263781585826314</v>
      </c>
      <c r="BW14" s="56">
        <v>0.00218</v>
      </c>
      <c r="BX14" s="56">
        <v>0.010430039787798403</v>
      </c>
      <c r="BY14" s="33">
        <v>0.003386110308980652</v>
      </c>
      <c r="BZ14" s="56">
        <v>0.03057557031475599</v>
      </c>
      <c r="CA14" s="44" t="s">
        <v>8</v>
      </c>
      <c r="CB14" s="66">
        <v>0.01103000288766965</v>
      </c>
      <c r="CC14" s="56">
        <v>0.008079728559052842</v>
      </c>
      <c r="CD14" s="56">
        <v>0.012706295119838288</v>
      </c>
      <c r="CE14" s="56">
        <v>0.008347935316199826</v>
      </c>
      <c r="CF14" s="56">
        <v>0.006604591394744441</v>
      </c>
      <c r="CG14" s="56">
        <v>0.016528241409182787</v>
      </c>
      <c r="CH14" s="56">
        <v>0.04073390124169794</v>
      </c>
      <c r="CI14" s="56">
        <v>0.005146220159151192</v>
      </c>
      <c r="CJ14" s="56">
        <v>0.012974501876985272</v>
      </c>
      <c r="CK14" s="56">
        <v>0.005297083453652901</v>
      </c>
      <c r="CL14" s="56">
        <v>0.0048612474732890555</v>
      </c>
      <c r="CM14" s="56">
        <v>0.017064654923476752</v>
      </c>
      <c r="CN14" s="56">
        <v>0.01575714698238521</v>
      </c>
      <c r="CO14" s="56">
        <v>0.030944354605833092</v>
      </c>
      <c r="CP14" s="56">
        <v>0.008850822985850416</v>
      </c>
      <c r="CQ14" s="44" t="s">
        <v>8</v>
      </c>
      <c r="CR14" s="56">
        <v>0.010728270285879294</v>
      </c>
      <c r="CS14" s="56">
        <v>0.02963684666474155</v>
      </c>
      <c r="CT14" s="56">
        <v>0.013142131100202134</v>
      </c>
      <c r="CU14" s="56">
        <v>0.0033525844643372796</v>
      </c>
      <c r="CV14" s="56">
        <v>0.006705168928674559</v>
      </c>
      <c r="CW14" s="66">
        <v>0.008716719607276926</v>
      </c>
      <c r="CX14" s="56">
        <v>0.007979151025122724</v>
      </c>
      <c r="CY14" s="56">
        <v>0.03282180190586196</v>
      </c>
      <c r="CZ14" s="56">
        <v>0.005665867744730002</v>
      </c>
      <c r="DA14" s="56">
        <v>0.006504013860814323</v>
      </c>
      <c r="DB14" s="56">
        <v>0.017634594282414092</v>
      </c>
      <c r="DC14" s="33">
        <v>0.009387236500144383</v>
      </c>
      <c r="DD14" s="43">
        <v>0.01827158533063817</v>
      </c>
      <c r="DE14" s="31">
        <v>0</v>
      </c>
      <c r="DF14" s="31">
        <v>0.008079728559052842</v>
      </c>
      <c r="DG14" s="31">
        <v>0.0023468091250360957</v>
      </c>
      <c r="DH14" s="31">
        <v>0.006202281259023967</v>
      </c>
      <c r="DI14" s="44" t="s">
        <v>8</v>
      </c>
      <c r="DJ14" s="31">
        <v>0.007576840889402251</v>
      </c>
      <c r="DK14" s="66">
        <f t="shared" si="8"/>
        <v>9.387236500144382E-06</v>
      </c>
      <c r="DL14" s="31">
        <v>0.006959624086320918</v>
      </c>
      <c r="DM14" s="66">
        <f t="shared" si="9"/>
        <v>0</v>
      </c>
      <c r="DN14" s="31">
        <v>0.007822833275321963</v>
      </c>
      <c r="DO14" s="31">
        <v>0</v>
      </c>
      <c r="DP14" s="31">
        <v>0.006959624086320918</v>
      </c>
      <c r="DQ14" s="31">
        <v>0.006042464323007308</v>
      </c>
      <c r="DR14" s="31">
        <v>0.005179255134006264</v>
      </c>
      <c r="DS14" s="31">
        <v>0.003560737904629307</v>
      </c>
      <c r="DT14" s="31">
        <v>0.01592093874247915</v>
      </c>
      <c r="DU14" s="31">
        <v>0.01041</v>
      </c>
      <c r="DV14" s="56">
        <v>0.008153372506245381</v>
      </c>
      <c r="DW14" s="56">
        <v>0.003239151902410688</v>
      </c>
      <c r="DX14" s="44" t="s">
        <v>8</v>
      </c>
      <c r="DY14" s="56">
        <v>0.006059999999999999</v>
      </c>
      <c r="DZ14" s="56">
        <v>0.0009051978053710655</v>
      </c>
      <c r="EA14" s="43"/>
      <c r="EB14" s="43"/>
      <c r="EC14" s="43"/>
      <c r="ED14" s="43"/>
      <c r="EE14" s="43"/>
      <c r="EF14" s="43"/>
      <c r="EG14" s="43"/>
      <c r="EH14" s="43"/>
      <c r="EI14" s="36">
        <f t="shared" si="6"/>
        <v>1.8979238776002414</v>
      </c>
      <c r="EJ14" s="37"/>
      <c r="EK14" s="36">
        <f t="shared" si="7"/>
        <v>4.5380675103941694</v>
      </c>
      <c r="EL14" s="36">
        <f t="shared" si="10"/>
        <v>6.435991387994411</v>
      </c>
    </row>
    <row r="15" spans="1:142" ht="15.75">
      <c r="A15" s="44" t="s">
        <v>9</v>
      </c>
      <c r="B15" s="56">
        <v>0.29064</v>
      </c>
      <c r="C15" s="56">
        <v>0.10416</v>
      </c>
      <c r="D15" s="31">
        <v>0.34812</v>
      </c>
      <c r="E15" s="31">
        <v>1.082437</v>
      </c>
      <c r="F15" s="56">
        <v>0.17882107325896898</v>
      </c>
      <c r="G15" s="56">
        <v>0.9001393998063889</v>
      </c>
      <c r="H15" s="33">
        <v>0</v>
      </c>
      <c r="I15" s="56">
        <v>0.0015</v>
      </c>
      <c r="J15" s="56">
        <v>0.13140000000000002</v>
      </c>
      <c r="K15" s="56">
        <v>0.009986901296639322</v>
      </c>
      <c r="L15" s="56">
        <v>0.04476</v>
      </c>
      <c r="M15" s="56">
        <v>0.01902</v>
      </c>
      <c r="N15" s="56">
        <v>0.11748839312631898</v>
      </c>
      <c r="O15" s="31">
        <v>0.13128</v>
      </c>
      <c r="P15" s="31">
        <v>0.07964999999999998</v>
      </c>
      <c r="Q15" s="58" t="s">
        <v>9</v>
      </c>
      <c r="R15" s="31">
        <v>0.07639621646065724</v>
      </c>
      <c r="S15" s="56">
        <v>0.18875499725341796</v>
      </c>
      <c r="T15" s="31">
        <v>0.03</v>
      </c>
      <c r="U15" s="67">
        <v>0.1784635217568117</v>
      </c>
      <c r="V15" s="31">
        <v>0.13968</v>
      </c>
      <c r="W15" s="31">
        <v>0.07922999954223633</v>
      </c>
      <c r="X15" s="56">
        <v>0.001325000047683716</v>
      </c>
      <c r="Y15" s="31">
        <v>0.09789501055170337</v>
      </c>
      <c r="Z15" s="56">
        <v>0.16734700930542093</v>
      </c>
      <c r="AA15" s="35">
        <v>0</v>
      </c>
      <c r="AB15" s="56">
        <v>0.01516</v>
      </c>
      <c r="AC15" s="56">
        <v>0.05958</v>
      </c>
      <c r="AD15" s="56">
        <v>0.003115999937057495</v>
      </c>
      <c r="AE15" s="56">
        <v>0.05790500068664551</v>
      </c>
      <c r="AF15" s="44" t="s">
        <v>9</v>
      </c>
      <c r="AG15" s="66">
        <v>0.03652000045776367</v>
      </c>
      <c r="AH15" s="56">
        <v>0.058550001144409176</v>
      </c>
      <c r="AI15" s="56">
        <v>0.06810000000000001</v>
      </c>
      <c r="AJ15" s="56">
        <v>0.013611213574326816</v>
      </c>
      <c r="AK15" s="56">
        <v>0.008670847165867454</v>
      </c>
      <c r="AL15" s="56">
        <v>0.034872443890274316</v>
      </c>
      <c r="AM15" s="56">
        <v>0.06757129877996018</v>
      </c>
      <c r="AN15" s="56">
        <v>0.039240000000000004</v>
      </c>
      <c r="AO15" s="31">
        <v>0.016977235143028045</v>
      </c>
      <c r="AP15" s="31">
        <v>0.12256933712891419</v>
      </c>
      <c r="AQ15" s="56">
        <v>0.030780000000000002</v>
      </c>
      <c r="AR15" s="31">
        <v>0</v>
      </c>
      <c r="AS15" s="32">
        <v>0.2001659927368164</v>
      </c>
      <c r="AT15" s="56">
        <v>0.039880000000000006</v>
      </c>
      <c r="AU15" s="56">
        <v>0.04512000000000001</v>
      </c>
      <c r="AV15" s="44" t="s">
        <v>9</v>
      </c>
      <c r="AW15" s="31">
        <v>0.016161264925862753</v>
      </c>
      <c r="AX15" s="31">
        <v>0.000945000022649765</v>
      </c>
      <c r="AY15" s="33">
        <v>0.04889878717874676</v>
      </c>
      <c r="AZ15" s="31">
        <v>0</v>
      </c>
      <c r="BA15" s="31">
        <v>0.03555000114440918</v>
      </c>
      <c r="BB15" s="43">
        <v>0.023479999542236327</v>
      </c>
      <c r="BC15" s="31">
        <v>0.012937999248504639</v>
      </c>
      <c r="BD15" s="31">
        <v>0.005289999961853027</v>
      </c>
      <c r="BE15" s="31">
        <v>0.012760000228881836</v>
      </c>
      <c r="BF15" s="31">
        <v>0.012245874529397275</v>
      </c>
      <c r="BG15" s="39">
        <v>0</v>
      </c>
      <c r="BH15" s="31">
        <v>0.11389327705758218</v>
      </c>
      <c r="BI15" s="33">
        <v>0</v>
      </c>
      <c r="BJ15" s="31">
        <v>0.05262</v>
      </c>
      <c r="BK15" s="44" t="s">
        <v>9</v>
      </c>
      <c r="BL15" s="31">
        <v>0.050600000000000006</v>
      </c>
      <c r="BM15" s="31">
        <v>0.07134</v>
      </c>
      <c r="BN15" s="67">
        <v>0.07968</v>
      </c>
      <c r="BO15" s="31">
        <v>0.10369999999999999</v>
      </c>
      <c r="BP15" s="67">
        <v>0.0768</v>
      </c>
      <c r="BQ15" s="31">
        <v>0.11939999999999999</v>
      </c>
      <c r="BR15" s="64">
        <v>0.2032</v>
      </c>
      <c r="BS15" s="31">
        <v>0</v>
      </c>
      <c r="BT15" s="31">
        <v>0.0124</v>
      </c>
      <c r="BU15" s="34">
        <v>0.015428056927098461</v>
      </c>
      <c r="BV15" s="31">
        <v>0.004660935230903282</v>
      </c>
      <c r="BW15" s="56">
        <v>0.00218</v>
      </c>
      <c r="BX15" s="56">
        <v>0.011309681697612728</v>
      </c>
      <c r="BY15" s="33">
        <v>0.003456107421311002</v>
      </c>
      <c r="BZ15" s="56">
        <v>0.03120762344787756</v>
      </c>
      <c r="CA15" s="44" t="s">
        <v>9</v>
      </c>
      <c r="CB15" s="66">
        <v>0.011258013283280393</v>
      </c>
      <c r="CC15" s="56">
        <v>0.008246751371643084</v>
      </c>
      <c r="CD15" s="56">
        <v>0.012968957551256136</v>
      </c>
      <c r="CE15" s="56">
        <v>0.008520502454519203</v>
      </c>
      <c r="CF15" s="56">
        <v>0.00674112041582443</v>
      </c>
      <c r="CG15" s="56">
        <v>0.016869910482240832</v>
      </c>
      <c r="CH15" s="56">
        <v>0.04157594571181057</v>
      </c>
      <c r="CI15" s="56">
        <v>0.0055802387267904485</v>
      </c>
      <c r="CJ15" s="56">
        <v>0.013242708634132254</v>
      </c>
      <c r="CK15" s="56">
        <v>0.005406583886803349</v>
      </c>
      <c r="CL15" s="56">
        <v>0.004961738377129657</v>
      </c>
      <c r="CM15" s="56">
        <v>0.01741741264799307</v>
      </c>
      <c r="CN15" s="56">
        <v>0.016082876118971988</v>
      </c>
      <c r="CO15" s="56">
        <v>0.03158403118683223</v>
      </c>
      <c r="CP15" s="56">
        <v>0.009033785734911927</v>
      </c>
      <c r="CQ15" s="44" t="s">
        <v>9</v>
      </c>
      <c r="CR15" s="56">
        <v>0.010950043315044759</v>
      </c>
      <c r="CS15" s="56">
        <v>0.030249494657811148</v>
      </c>
      <c r="CT15" s="56">
        <v>0.013413803060929827</v>
      </c>
      <c r="CU15" s="56">
        <v>0.0034218885359514873</v>
      </c>
      <c r="CV15" s="56">
        <v>0.006843777071902975</v>
      </c>
      <c r="CW15" s="66">
        <v>0.008896910193473866</v>
      </c>
      <c r="CX15" s="56">
        <v>0.008144094715564537</v>
      </c>
      <c r="CY15" s="56">
        <v>0.03350028876696506</v>
      </c>
      <c r="CZ15" s="56">
        <v>0.0057829916257580135</v>
      </c>
      <c r="DA15" s="56">
        <v>0.006638463759745886</v>
      </c>
      <c r="DB15" s="56">
        <v>0.017999133699104823</v>
      </c>
      <c r="DC15" s="33">
        <v>0.009581287900664164</v>
      </c>
      <c r="DD15" s="43">
        <v>0.0186492925209356</v>
      </c>
      <c r="DE15" s="31">
        <v>0</v>
      </c>
      <c r="DF15" s="31">
        <v>0.008246751371643084</v>
      </c>
      <c r="DG15" s="31">
        <v>0.002395321975166041</v>
      </c>
      <c r="DH15" s="31">
        <v>0.006330493791510251</v>
      </c>
      <c r="DI15" s="44" t="s">
        <v>9</v>
      </c>
      <c r="DJ15" s="31">
        <v>0.00773346809125036</v>
      </c>
      <c r="DK15" s="66">
        <f t="shared" si="8"/>
        <v>9.581287900664163E-06</v>
      </c>
      <c r="DL15" s="31">
        <v>0.0068301025462529094</v>
      </c>
      <c r="DM15" s="66">
        <f t="shared" si="9"/>
        <v>0</v>
      </c>
      <c r="DN15" s="31">
        <v>0.007677247048113737</v>
      </c>
      <c r="DO15" s="31">
        <v>0</v>
      </c>
      <c r="DP15" s="31">
        <v>0.0068301025462529094</v>
      </c>
      <c r="DQ15" s="31">
        <v>0.005930011513025783</v>
      </c>
      <c r="DR15" s="31">
        <v>0.005082867011164957</v>
      </c>
      <c r="DS15" s="31">
        <v>0.0034944710701759075</v>
      </c>
      <c r="DT15" s="31">
        <v>0.03445543788044052</v>
      </c>
      <c r="DU15" s="31">
        <v>0.01102</v>
      </c>
      <c r="DV15" s="56">
        <v>0.017645191935540618</v>
      </c>
      <c r="DW15" s="56">
        <v>0.0035408655242521055</v>
      </c>
      <c r="DX15" s="44" t="s">
        <v>9</v>
      </c>
      <c r="DY15" s="56">
        <v>0.0062</v>
      </c>
      <c r="DZ15" s="56">
        <v>0.0009239099047069015</v>
      </c>
      <c r="EA15" s="43"/>
      <c r="EB15" s="43"/>
      <c r="EC15" s="43"/>
      <c r="ED15" s="43"/>
      <c r="EE15" s="43"/>
      <c r="EF15" s="43"/>
      <c r="EG15" s="43"/>
      <c r="EH15" s="43"/>
      <c r="EI15" s="36">
        <f t="shared" si="6"/>
        <v>1.9392502770575824</v>
      </c>
      <c r="EJ15" s="37"/>
      <c r="EK15" s="36">
        <f t="shared" si="7"/>
        <v>5.015686094464046</v>
      </c>
      <c r="EL15" s="36">
        <f t="shared" si="10"/>
        <v>6.954936371521629</v>
      </c>
    </row>
    <row r="16" spans="1:142" ht="15.75">
      <c r="A16" s="44" t="s">
        <v>10</v>
      </c>
      <c r="B16" s="56">
        <v>0.32592000000000004</v>
      </c>
      <c r="C16" s="56">
        <v>0.10764</v>
      </c>
      <c r="D16" s="31">
        <v>0.36432000000000003</v>
      </c>
      <c r="E16" s="31">
        <v>1.078438</v>
      </c>
      <c r="F16" s="56">
        <v>0.1728228821223998</v>
      </c>
      <c r="G16" s="56">
        <v>1.018853436592449</v>
      </c>
      <c r="H16" s="33">
        <v>0</v>
      </c>
      <c r="I16" s="56">
        <v>0.00156</v>
      </c>
      <c r="J16" s="56">
        <v>0.13163999999999998</v>
      </c>
      <c r="K16" s="56">
        <v>0.012417173855517334</v>
      </c>
      <c r="L16" s="56">
        <v>0.047459999999999995</v>
      </c>
      <c r="M16" s="56">
        <v>0.0204</v>
      </c>
      <c r="N16" s="56">
        <v>0.11354748266505879</v>
      </c>
      <c r="O16" s="31">
        <v>0.12996000000000002</v>
      </c>
      <c r="P16" s="31">
        <v>0.07515000000000001</v>
      </c>
      <c r="Q16" s="58" t="s">
        <v>10</v>
      </c>
      <c r="R16" s="31">
        <v>0.07383365993367502</v>
      </c>
      <c r="S16" s="56">
        <v>0.19970000457763673</v>
      </c>
      <c r="T16" s="31">
        <v>0.030240000000000003</v>
      </c>
      <c r="U16" s="67">
        <v>0.19158251321675476</v>
      </c>
      <c r="V16" s="31">
        <v>0.1416</v>
      </c>
      <c r="W16" s="31">
        <v>0.07941999816894531</v>
      </c>
      <c r="X16" s="56">
        <v>0.0013349999785423278</v>
      </c>
      <c r="Y16" s="31">
        <v>0.0946113204703045</v>
      </c>
      <c r="Z16" s="56">
        <v>0.15506207895013366</v>
      </c>
      <c r="AA16" s="35">
        <v>0</v>
      </c>
      <c r="AB16" s="56">
        <v>0.01754</v>
      </c>
      <c r="AC16" s="56">
        <v>0.05814</v>
      </c>
      <c r="AD16" s="56">
        <v>0.0031299999952316285</v>
      </c>
      <c r="AE16" s="56">
        <v>0.05846000099182129</v>
      </c>
      <c r="AF16" s="44" t="s">
        <v>10</v>
      </c>
      <c r="AG16" s="66">
        <v>0.0306899995803833</v>
      </c>
      <c r="AH16" s="56">
        <v>0.06069000053405762</v>
      </c>
      <c r="AI16" s="56">
        <v>0.06810000000000001</v>
      </c>
      <c r="AJ16" s="56">
        <v>0.012648469199557357</v>
      </c>
      <c r="AK16" s="56">
        <v>0.008057543341940242</v>
      </c>
      <c r="AL16" s="56">
        <v>0.036235536159601</v>
      </c>
      <c r="AM16" s="56">
        <v>0.07042307692307694</v>
      </c>
      <c r="AN16" s="56">
        <v>0.055200000000000006</v>
      </c>
      <c r="AO16" s="31">
        <v>0.018511839836740436</v>
      </c>
      <c r="AP16" s="31">
        <v>0.13157950386335907</v>
      </c>
      <c r="AQ16" s="56">
        <v>0.030420000000000003</v>
      </c>
      <c r="AR16" s="31">
        <v>0</v>
      </c>
      <c r="AS16" s="32">
        <v>0.2090879898071289</v>
      </c>
      <c r="AT16" s="56">
        <v>0.036840000000000005</v>
      </c>
      <c r="AU16" s="56">
        <v>0.04584</v>
      </c>
      <c r="AV16" s="44" t="s">
        <v>10</v>
      </c>
      <c r="AW16" s="31">
        <v>0.017682325154179248</v>
      </c>
      <c r="AX16" s="31">
        <v>0.0008849999904632568</v>
      </c>
      <c r="AY16" s="33">
        <v>0.05038431995379729</v>
      </c>
      <c r="AZ16" s="31">
        <v>0</v>
      </c>
      <c r="BA16" s="31">
        <v>0.034399999618530276</v>
      </c>
      <c r="BB16" s="43">
        <v>0.0213799991607666</v>
      </c>
      <c r="BC16" s="31">
        <v>0.014881999015808105</v>
      </c>
      <c r="BD16" s="31">
        <v>0.004825000047683716</v>
      </c>
      <c r="BE16" s="31">
        <v>0.011724999904632568</v>
      </c>
      <c r="BF16" s="31">
        <v>0.013352802505189821</v>
      </c>
      <c r="BG16" s="39">
        <v>0</v>
      </c>
      <c r="BH16" s="31">
        <v>0.1100729574917094</v>
      </c>
      <c r="BI16" s="33">
        <v>0</v>
      </c>
      <c r="BJ16" s="31">
        <v>0.049080000000000006</v>
      </c>
      <c r="BK16" s="44" t="s">
        <v>10</v>
      </c>
      <c r="BL16" s="31">
        <v>0.053200000000000004</v>
      </c>
      <c r="BM16" s="31">
        <v>0.06432</v>
      </c>
      <c r="BN16" s="67">
        <v>0.08232</v>
      </c>
      <c r="BO16" s="31">
        <v>0.10870000000000002</v>
      </c>
      <c r="BP16" s="67">
        <v>0.07490000000000001</v>
      </c>
      <c r="BQ16" s="31">
        <v>0.1271</v>
      </c>
      <c r="BR16" s="64">
        <v>0.1896</v>
      </c>
      <c r="BS16" s="31">
        <v>0</v>
      </c>
      <c r="BT16" s="31">
        <v>0.01236</v>
      </c>
      <c r="BU16" s="34">
        <v>0.013840604124310195</v>
      </c>
      <c r="BV16" s="31">
        <v>0.00418135347081034</v>
      </c>
      <c r="BW16" s="56">
        <v>0.00224</v>
      </c>
      <c r="BX16" s="56">
        <v>0.011749502652519892</v>
      </c>
      <c r="BY16" s="33">
        <v>0.003561103089806526</v>
      </c>
      <c r="BZ16" s="56">
        <v>0.032155703147559916</v>
      </c>
      <c r="CA16" s="44" t="s">
        <v>10</v>
      </c>
      <c r="CB16" s="66">
        <v>0.011600028876696507</v>
      </c>
      <c r="CC16" s="56">
        <v>0.008497285590528444</v>
      </c>
      <c r="CD16" s="56">
        <v>0.013362951198382905</v>
      </c>
      <c r="CE16" s="56">
        <v>0.008779353161998267</v>
      </c>
      <c r="CF16" s="56">
        <v>0.006945913947444413</v>
      </c>
      <c r="CG16" s="56">
        <v>0.017382414091827898</v>
      </c>
      <c r="CH16" s="56">
        <v>0.0428390124169795</v>
      </c>
      <c r="CI16" s="56">
        <v>0.005797248010610078</v>
      </c>
      <c r="CJ16" s="56">
        <v>0.01364501876985273</v>
      </c>
      <c r="CK16" s="56">
        <v>0.005570834536529021</v>
      </c>
      <c r="CL16" s="56">
        <v>0.005112474732890558</v>
      </c>
      <c r="CM16" s="56">
        <v>0.01794654923476754</v>
      </c>
      <c r="CN16" s="56">
        <v>0.01657146982385215</v>
      </c>
      <c r="CO16" s="56">
        <v>0.03254354605833093</v>
      </c>
      <c r="CP16" s="56">
        <v>0.009308229858504187</v>
      </c>
      <c r="CQ16" s="44" t="s">
        <v>10</v>
      </c>
      <c r="CR16" s="56">
        <v>0.011282702858792956</v>
      </c>
      <c r="CS16" s="56">
        <v>0.03116846664741554</v>
      </c>
      <c r="CT16" s="56">
        <v>0.013821311002021369</v>
      </c>
      <c r="CU16" s="56">
        <v>0.0035258446433727984</v>
      </c>
      <c r="CV16" s="56">
        <v>0.007051689286745597</v>
      </c>
      <c r="CW16" s="66">
        <v>0.009167196072769276</v>
      </c>
      <c r="CX16" s="56">
        <v>0.008391510251227259</v>
      </c>
      <c r="CY16" s="56">
        <v>0.03451801905861969</v>
      </c>
      <c r="CZ16" s="56">
        <v>0.005958677447300029</v>
      </c>
      <c r="DA16" s="56">
        <v>0.006840138608143229</v>
      </c>
      <c r="DB16" s="56">
        <v>0.018545942824140918</v>
      </c>
      <c r="DC16" s="33">
        <v>0.009872365001443836</v>
      </c>
      <c r="DD16" s="43">
        <v>0.019215853306381748</v>
      </c>
      <c r="DE16" s="31">
        <v>0</v>
      </c>
      <c r="DF16" s="31">
        <v>0.008497285590528444</v>
      </c>
      <c r="DG16" s="31">
        <v>0.002468091250360959</v>
      </c>
      <c r="DH16" s="31">
        <v>0.006522812590239677</v>
      </c>
      <c r="DI16" s="44" t="s">
        <v>10</v>
      </c>
      <c r="DJ16" s="31">
        <v>0.007968408894022524</v>
      </c>
      <c r="DK16" s="66">
        <f t="shared" si="8"/>
        <v>9.872365001443835E-06</v>
      </c>
      <c r="DL16" s="31">
        <v>0</v>
      </c>
      <c r="DM16" s="66">
        <f t="shared" si="9"/>
        <v>0</v>
      </c>
      <c r="DN16" s="31">
        <v>0</v>
      </c>
      <c r="DO16" s="31">
        <v>0</v>
      </c>
      <c r="DP16" s="31">
        <v>0</v>
      </c>
      <c r="DQ16" s="31">
        <v>0</v>
      </c>
      <c r="DR16" s="31">
        <v>0</v>
      </c>
      <c r="DS16" s="31">
        <v>0</v>
      </c>
      <c r="DT16" s="31">
        <v>0.037569930685056825</v>
      </c>
      <c r="DU16" s="31">
        <v>0.00556</v>
      </c>
      <c r="DV16" s="56">
        <v>0.0192401745188417</v>
      </c>
      <c r="DW16" s="56">
        <v>0.0031765320941039787</v>
      </c>
      <c r="DX16" s="44" t="s">
        <v>10</v>
      </c>
      <c r="DY16" s="56">
        <v>0.0064800000000000005</v>
      </c>
      <c r="DZ16" s="56">
        <v>0.0009519780537106556</v>
      </c>
      <c r="EA16" s="43"/>
      <c r="EB16" s="43"/>
      <c r="EC16" s="43"/>
      <c r="ED16" s="43"/>
      <c r="EE16" s="43"/>
      <c r="EF16" s="43"/>
      <c r="EG16" s="43"/>
      <c r="EH16" s="43"/>
      <c r="EI16" s="36">
        <f t="shared" si="6"/>
        <v>1.9863909574917096</v>
      </c>
      <c r="EJ16" s="37"/>
      <c r="EK16" s="36">
        <f t="shared" si="7"/>
        <v>5.135321355959808</v>
      </c>
      <c r="EL16" s="36">
        <f t="shared" si="10"/>
        <v>7.121712313451518</v>
      </c>
    </row>
    <row r="17" spans="1:142" ht="15.75">
      <c r="A17" s="44" t="s">
        <v>11</v>
      </c>
      <c r="B17" s="56">
        <v>0.36888</v>
      </c>
      <c r="C17" s="56">
        <v>0.1134</v>
      </c>
      <c r="D17" s="31">
        <v>0.38448000000000004</v>
      </c>
      <c r="E17" s="31">
        <v>1.078074</v>
      </c>
      <c r="F17" s="56">
        <v>0.1991899306602352</v>
      </c>
      <c r="G17" s="56">
        <v>1.0358125847047435</v>
      </c>
      <c r="H17" s="33">
        <v>0</v>
      </c>
      <c r="I17" s="56">
        <v>0.0015</v>
      </c>
      <c r="J17" s="56">
        <v>0.13416</v>
      </c>
      <c r="K17" s="56">
        <v>0.00979703625297698</v>
      </c>
      <c r="L17" s="56">
        <v>0.05628</v>
      </c>
      <c r="M17" s="56">
        <v>0.020579999999999998</v>
      </c>
      <c r="N17" s="56">
        <v>0.13087106823434833</v>
      </c>
      <c r="O17" s="31">
        <v>0.13007999999999997</v>
      </c>
      <c r="P17" s="31">
        <v>0.07469999999999999</v>
      </c>
      <c r="Q17" s="58" t="s">
        <v>11</v>
      </c>
      <c r="R17" s="31">
        <v>0.08509823133353434</v>
      </c>
      <c r="S17" s="56">
        <v>0.19638500213623047</v>
      </c>
      <c r="T17" s="31">
        <v>0.03204</v>
      </c>
      <c r="U17" s="67">
        <v>0.18597301342008946</v>
      </c>
      <c r="V17" s="31">
        <v>0.14615999999999998</v>
      </c>
      <c r="W17" s="31">
        <v>0.07627000045776368</v>
      </c>
      <c r="X17" s="56">
        <v>0.0016100000143051147</v>
      </c>
      <c r="Y17" s="31">
        <v>0.10904587478645364</v>
      </c>
      <c r="Z17" s="56">
        <v>0.15562474751602465</v>
      </c>
      <c r="AA17" s="35">
        <v>0</v>
      </c>
      <c r="AB17" s="56">
        <v>0.020659999999999998</v>
      </c>
      <c r="AC17" s="56">
        <v>0.053880000000000004</v>
      </c>
      <c r="AD17" s="56">
        <v>0.003553999900817871</v>
      </c>
      <c r="AE17" s="56">
        <v>0.05536000061035156</v>
      </c>
      <c r="AF17" s="44" t="s">
        <v>11</v>
      </c>
      <c r="AG17" s="66">
        <v>0.02315999984741211</v>
      </c>
      <c r="AH17" s="56">
        <v>0.06936999893188477</v>
      </c>
      <c r="AI17" s="56">
        <v>0.06855</v>
      </c>
      <c r="AJ17" s="56">
        <v>0.012548874953891552</v>
      </c>
      <c r="AK17" s="56">
        <v>0.00799409811877536</v>
      </c>
      <c r="AL17" s="56">
        <v>0.034418079800498755</v>
      </c>
      <c r="AM17" s="56">
        <v>0.07066072510167</v>
      </c>
      <c r="AN17" s="56">
        <v>0.06164</v>
      </c>
      <c r="AO17" s="31">
        <v>0.015496287956088805</v>
      </c>
      <c r="AP17" s="31">
        <v>0.12772688084587228</v>
      </c>
      <c r="AQ17" s="56">
        <v>0.03006</v>
      </c>
      <c r="AR17" s="31">
        <v>0</v>
      </c>
      <c r="AS17" s="32">
        <v>0.2203719940185547</v>
      </c>
      <c r="AT17" s="56">
        <v>0.037079999999999995</v>
      </c>
      <c r="AU17" s="56">
        <v>0.048</v>
      </c>
      <c r="AV17" s="44" t="s">
        <v>11</v>
      </c>
      <c r="AW17" s="31">
        <v>0.019339194331452574</v>
      </c>
      <c r="AX17" s="31">
        <v>0.0008550000190734864</v>
      </c>
      <c r="AY17" s="33">
        <v>0.05096202714409472</v>
      </c>
      <c r="AZ17" s="31">
        <v>0</v>
      </c>
      <c r="BA17" s="31">
        <v>0.03163999938964844</v>
      </c>
      <c r="BB17" s="43">
        <v>0.02096500015258789</v>
      </c>
      <c r="BC17" s="31">
        <v>0.016173998832702638</v>
      </c>
      <c r="BD17" s="31">
        <v>0.0039300000667572025</v>
      </c>
      <c r="BE17" s="31">
        <v>0.011349999904632568</v>
      </c>
      <c r="BF17" s="31">
        <v>0.011177650328982087</v>
      </c>
      <c r="BG17" s="39">
        <v>0</v>
      </c>
      <c r="BH17" s="31">
        <v>0.12686644558335847</v>
      </c>
      <c r="BI17" s="33">
        <v>0</v>
      </c>
      <c r="BJ17" s="31">
        <v>0.053759999999999995</v>
      </c>
      <c r="BK17" s="44" t="s">
        <v>11</v>
      </c>
      <c r="BL17" s="31">
        <v>0.05176000000000001</v>
      </c>
      <c r="BM17" s="31">
        <v>0.06132</v>
      </c>
      <c r="BN17" s="67">
        <v>0.08586</v>
      </c>
      <c r="BO17" s="31">
        <v>0.11019999999999999</v>
      </c>
      <c r="BP17" s="67">
        <v>0.07590000000000001</v>
      </c>
      <c r="BQ17" s="31">
        <v>0.1372</v>
      </c>
      <c r="BR17" s="64">
        <v>0.183</v>
      </c>
      <c r="BS17" s="31">
        <v>0</v>
      </c>
      <c r="BT17" s="31">
        <v>0.00496</v>
      </c>
      <c r="BU17" s="34">
        <v>0.013964623874528029</v>
      </c>
      <c r="BV17" s="31">
        <v>0.004218820795817601</v>
      </c>
      <c r="BW17" s="56">
        <v>0.00226</v>
      </c>
      <c r="BX17" s="56">
        <v>0.012566312997347475</v>
      </c>
      <c r="BY17" s="33">
        <v>0.0036019347386658965</v>
      </c>
      <c r="BZ17" s="56">
        <v>0.032524400808547495</v>
      </c>
      <c r="CA17" s="44" t="s">
        <v>11</v>
      </c>
      <c r="CB17" s="66">
        <v>0.011733034940802772</v>
      </c>
      <c r="CC17" s="56">
        <v>0.008594715564539415</v>
      </c>
      <c r="CD17" s="56">
        <v>0.013516170950043314</v>
      </c>
      <c r="CE17" s="56">
        <v>0.008880017326017902</v>
      </c>
      <c r="CF17" s="56">
        <v>0.007025555876407739</v>
      </c>
      <c r="CG17" s="56">
        <v>0.017581721051111752</v>
      </c>
      <c r="CH17" s="56">
        <v>0.04333020502454519</v>
      </c>
      <c r="CI17" s="56">
        <v>0.0062002652519893885</v>
      </c>
      <c r="CJ17" s="56">
        <v>0.013801472711521802</v>
      </c>
      <c r="CK17" s="56">
        <v>0.005634709789200115</v>
      </c>
      <c r="CL17" s="56">
        <v>0.005171094426797574</v>
      </c>
      <c r="CM17" s="56">
        <v>0.018152324574068724</v>
      </c>
      <c r="CN17" s="56">
        <v>0.0167614784868611</v>
      </c>
      <c r="CO17" s="56">
        <v>0.03291669073058042</v>
      </c>
      <c r="CP17" s="56">
        <v>0.009414958128790065</v>
      </c>
      <c r="CQ17" s="44" t="s">
        <v>11</v>
      </c>
      <c r="CR17" s="56">
        <v>0.011412070459139475</v>
      </c>
      <c r="CS17" s="56">
        <v>0.0315258446433728</v>
      </c>
      <c r="CT17" s="56">
        <v>0.013979786312445855</v>
      </c>
      <c r="CU17" s="56">
        <v>0.0035662720184810857</v>
      </c>
      <c r="CV17" s="56">
        <v>0.007132544036962171</v>
      </c>
      <c r="CW17" s="66">
        <v>0.009272307248050823</v>
      </c>
      <c r="CX17" s="56">
        <v>0.008487727403984983</v>
      </c>
      <c r="CY17" s="56">
        <v>0.034913803060929824</v>
      </c>
      <c r="CZ17" s="56">
        <v>0.006026999711233035</v>
      </c>
      <c r="DA17" s="56">
        <v>0.006918567715853307</v>
      </c>
      <c r="DB17" s="56">
        <v>0.01875859081721051</v>
      </c>
      <c r="DC17" s="33">
        <v>0.009985561651747039</v>
      </c>
      <c r="DD17" s="43">
        <v>0.019436182500721915</v>
      </c>
      <c r="DE17" s="31">
        <v>0</v>
      </c>
      <c r="DF17" s="31">
        <v>0.008594715564539415</v>
      </c>
      <c r="DG17" s="31">
        <v>0.0024963904129367597</v>
      </c>
      <c r="DH17" s="31">
        <v>0.006597603234190008</v>
      </c>
      <c r="DI17" s="44" t="s">
        <v>11</v>
      </c>
      <c r="DJ17" s="31">
        <v>0.008059774761767252</v>
      </c>
      <c r="DK17" s="66">
        <f t="shared" si="8"/>
        <v>9.98556165174704E-06</v>
      </c>
      <c r="DL17" s="31">
        <v>0</v>
      </c>
      <c r="DM17" s="66">
        <f t="shared" si="9"/>
        <v>0</v>
      </c>
      <c r="DN17" s="31">
        <v>0</v>
      </c>
      <c r="DO17" s="31">
        <v>0</v>
      </c>
      <c r="DP17" s="31">
        <v>0</v>
      </c>
      <c r="DQ17" s="31">
        <v>0</v>
      </c>
      <c r="DR17" s="31">
        <v>0</v>
      </c>
      <c r="DS17" s="31">
        <v>0</v>
      </c>
      <c r="DT17" s="31">
        <v>0.03144984342563597</v>
      </c>
      <c r="DU17" s="31">
        <v>0.012580000000000001</v>
      </c>
      <c r="DV17" s="56">
        <v>0.016105977974033285</v>
      </c>
      <c r="DW17" s="56">
        <v>0.003204995643334301</v>
      </c>
      <c r="DX17" s="44" t="s">
        <v>11</v>
      </c>
      <c r="DY17" s="56">
        <v>0.006939999999999999</v>
      </c>
      <c r="DZ17" s="56">
        <v>0.0009628934449898932</v>
      </c>
      <c r="EA17" s="43"/>
      <c r="EB17" s="43"/>
      <c r="EC17" s="43"/>
      <c r="ED17" s="43"/>
      <c r="EE17" s="43"/>
      <c r="EF17" s="43"/>
      <c r="EG17" s="43"/>
      <c r="EH17" s="43"/>
      <c r="EI17" s="36">
        <f t="shared" si="6"/>
        <v>2.0717004455833585</v>
      </c>
      <c r="EJ17" s="37"/>
      <c r="EK17" s="36">
        <f t="shared" si="7"/>
        <v>5.23833024542385</v>
      </c>
      <c r="EL17" s="36">
        <f t="shared" si="10"/>
        <v>7.310030691007208</v>
      </c>
    </row>
    <row r="18" spans="1:142" ht="15.75">
      <c r="A18" s="44" t="s">
        <v>12</v>
      </c>
      <c r="B18" s="56">
        <v>0.39912000000000003</v>
      </c>
      <c r="C18" s="56">
        <v>0.12804</v>
      </c>
      <c r="D18" s="31">
        <v>0.3978</v>
      </c>
      <c r="E18" s="31">
        <v>1.095163</v>
      </c>
      <c r="F18" s="56">
        <v>0.2234326198372023</v>
      </c>
      <c r="G18" s="56">
        <v>1.0782104549854792</v>
      </c>
      <c r="H18" s="33">
        <v>0</v>
      </c>
      <c r="I18" s="56">
        <v>0.0016799999999999999</v>
      </c>
      <c r="J18" s="56">
        <v>0.14448</v>
      </c>
      <c r="K18" s="56">
        <v>0.009531225191849697</v>
      </c>
      <c r="L18" s="56">
        <v>0.06816000000000001</v>
      </c>
      <c r="M18" s="56">
        <v>0.02952</v>
      </c>
      <c r="N18" s="56">
        <v>0.1467989146819415</v>
      </c>
      <c r="O18" s="31">
        <v>0.13104</v>
      </c>
      <c r="P18" s="31">
        <v>0.07461</v>
      </c>
      <c r="Q18" s="58" t="s">
        <v>12</v>
      </c>
      <c r="R18" s="31">
        <v>0.09545523063008744</v>
      </c>
      <c r="S18" s="56">
        <v>0.20651499938964843</v>
      </c>
      <c r="T18" s="31">
        <v>0.033600000000000005</v>
      </c>
      <c r="U18" s="67">
        <v>0.18416349735664903</v>
      </c>
      <c r="V18" s="31">
        <v>0.15143999999999996</v>
      </c>
      <c r="W18" s="31">
        <v>0.07961499786376953</v>
      </c>
      <c r="X18" s="56">
        <v>0.0016349999904632568</v>
      </c>
      <c r="Y18" s="31">
        <v>0.12231745553210734</v>
      </c>
      <c r="Z18" s="56">
        <v>0.1405733633784399</v>
      </c>
      <c r="AA18" s="35">
        <v>0</v>
      </c>
      <c r="AB18" s="56">
        <v>0.02148</v>
      </c>
      <c r="AC18" s="56">
        <v>0.055439999999999996</v>
      </c>
      <c r="AD18" s="56">
        <v>0.004117999911308288</v>
      </c>
      <c r="AE18" s="56">
        <v>0.05694499969482422</v>
      </c>
      <c r="AF18" s="44" t="s">
        <v>12</v>
      </c>
      <c r="AG18" s="66">
        <v>0.018985000133514403</v>
      </c>
      <c r="AH18" s="56">
        <v>0.04235000038146973</v>
      </c>
      <c r="AI18" s="56">
        <v>0.0762</v>
      </c>
      <c r="AJ18" s="56">
        <v>0.012681667281445961</v>
      </c>
      <c r="AK18" s="56">
        <v>0.008078691749661871</v>
      </c>
      <c r="AL18" s="56">
        <v>0.03686028678304239</v>
      </c>
      <c r="AM18" s="56">
        <v>0.07430466384009692</v>
      </c>
      <c r="AN18" s="56">
        <v>0.06912</v>
      </c>
      <c r="AO18" s="31">
        <v>0.018544034340804334</v>
      </c>
      <c r="AP18" s="31">
        <v>0.12648409922732817</v>
      </c>
      <c r="AQ18" s="56">
        <v>0.02928</v>
      </c>
      <c r="AR18" s="31">
        <v>0</v>
      </c>
      <c r="AS18" s="32">
        <v>0.2124939956665039</v>
      </c>
      <c r="AT18" s="56">
        <v>0.03412</v>
      </c>
      <c r="AU18" s="56">
        <v>0.07415999999999999</v>
      </c>
      <c r="AV18" s="44" t="s">
        <v>12</v>
      </c>
      <c r="AW18" s="31">
        <v>0.021036806193412944</v>
      </c>
      <c r="AX18" s="31">
        <v>0.0009300000071525574</v>
      </c>
      <c r="AY18" s="33">
        <v>0.04935269997112331</v>
      </c>
      <c r="AZ18" s="31">
        <v>0</v>
      </c>
      <c r="BA18" s="31">
        <v>0</v>
      </c>
      <c r="BB18" s="43">
        <v>0.022635000228881836</v>
      </c>
      <c r="BC18" s="31">
        <v>0.01723399829864502</v>
      </c>
      <c r="BD18" s="31">
        <v>0.005519999980926514</v>
      </c>
      <c r="BE18" s="31">
        <v>0.012875</v>
      </c>
      <c r="BF18" s="31">
        <v>0.01337602477041624</v>
      </c>
      <c r="BG18" s="39">
        <v>0</v>
      </c>
      <c r="BH18" s="31">
        <v>0.14230690382876093</v>
      </c>
      <c r="BI18" s="33">
        <v>0</v>
      </c>
      <c r="BJ18" s="31">
        <v>0.05544</v>
      </c>
      <c r="BK18" s="44" t="s">
        <v>12</v>
      </c>
      <c r="BL18" s="31">
        <v>0.05412</v>
      </c>
      <c r="BM18" s="31">
        <v>0.06738</v>
      </c>
      <c r="BN18" s="67">
        <v>0.0885</v>
      </c>
      <c r="BO18" s="31">
        <v>0.11739999999999999</v>
      </c>
      <c r="BP18" s="67">
        <v>0.082</v>
      </c>
      <c r="BQ18" s="31">
        <v>0.1412</v>
      </c>
      <c r="BR18" s="64">
        <v>0.181</v>
      </c>
      <c r="BS18" s="31">
        <v>0</v>
      </c>
      <c r="BT18" s="31">
        <v>0.005</v>
      </c>
      <c r="BU18" s="34">
        <v>0.01552727272727273</v>
      </c>
      <c r="BV18" s="31">
        <v>0.004690909090909091</v>
      </c>
      <c r="BW18" s="56">
        <v>0.00216</v>
      </c>
      <c r="BX18" s="56">
        <v>0.018409648541114054</v>
      </c>
      <c r="BY18" s="33">
        <v>0.0034881894311290787</v>
      </c>
      <c r="BZ18" s="56">
        <v>0.03149731446722495</v>
      </c>
      <c r="CA18" s="44" t="s">
        <v>12</v>
      </c>
      <c r="CB18" s="66">
        <v>0.011362518047935317</v>
      </c>
      <c r="CC18" s="56">
        <v>0.008323303494080276</v>
      </c>
      <c r="CD18" s="56">
        <v>0.013089344498989316</v>
      </c>
      <c r="CE18" s="56">
        <v>0.008599595726248918</v>
      </c>
      <c r="CF18" s="56">
        <v>0.006803696217152758</v>
      </c>
      <c r="CG18" s="56">
        <v>0.017026508807392437</v>
      </c>
      <c r="CH18" s="56">
        <v>0.04196188276061219</v>
      </c>
      <c r="CI18" s="56">
        <v>0.009083388594164453</v>
      </c>
      <c r="CJ18" s="56">
        <v>0.013365636731157956</v>
      </c>
      <c r="CK18" s="56">
        <v>0.005456771585330638</v>
      </c>
      <c r="CL18" s="56">
        <v>0.005007796708056599</v>
      </c>
      <c r="CM18" s="56">
        <v>0.017579093271729716</v>
      </c>
      <c r="CN18" s="56">
        <v>0.016232168639907594</v>
      </c>
      <c r="CO18" s="56">
        <v>0.03187721628645683</v>
      </c>
      <c r="CP18" s="56">
        <v>0.009117643661565119</v>
      </c>
      <c r="CQ18" s="44" t="s">
        <v>12</v>
      </c>
      <c r="CR18" s="56">
        <v>0.011051689286745598</v>
      </c>
      <c r="CS18" s="56">
        <v>0.030530291654634712</v>
      </c>
      <c r="CT18" s="56">
        <v>0.013538319376263356</v>
      </c>
      <c r="CU18" s="56">
        <v>0.003453652902107999</v>
      </c>
      <c r="CV18" s="56">
        <v>0.006907305804215998</v>
      </c>
      <c r="CW18" s="66">
        <v>0.008979497545480799</v>
      </c>
      <c r="CX18" s="56">
        <v>0.008219693907017036</v>
      </c>
      <c r="CY18" s="56">
        <v>0.03381126191163731</v>
      </c>
      <c r="CZ18" s="56">
        <v>0.005836673404562519</v>
      </c>
      <c r="DA18" s="56">
        <v>0.006700086630089519</v>
      </c>
      <c r="DB18" s="56">
        <v>0.018166214265088076</v>
      </c>
      <c r="DC18" s="33">
        <v>0.009670228125902397</v>
      </c>
      <c r="DD18" s="43">
        <v>0.018822408316488595</v>
      </c>
      <c r="DE18" s="31">
        <v>0</v>
      </c>
      <c r="DF18" s="31">
        <v>0.008323303494080276</v>
      </c>
      <c r="DG18" s="31">
        <v>0.0024175570314755993</v>
      </c>
      <c r="DH18" s="31">
        <v>0.006389257868899798</v>
      </c>
      <c r="DI18" s="44" t="s">
        <v>12</v>
      </c>
      <c r="DJ18" s="31">
        <v>0.007805255558764077</v>
      </c>
      <c r="DK18" s="66">
        <f t="shared" si="8"/>
        <v>9.670228125902397E-06</v>
      </c>
      <c r="DL18" s="31">
        <v>0</v>
      </c>
      <c r="DM18" s="66">
        <f t="shared" si="9"/>
        <v>0</v>
      </c>
      <c r="DN18" s="31">
        <v>0</v>
      </c>
      <c r="DO18" s="31">
        <v>0</v>
      </c>
      <c r="DP18" s="31">
        <v>0</v>
      </c>
      <c r="DQ18" s="31">
        <v>0</v>
      </c>
      <c r="DR18" s="31">
        <v>0</v>
      </c>
      <c r="DS18" s="31">
        <v>0</v>
      </c>
      <c r="DT18" s="31">
        <v>0.03763526969494388</v>
      </c>
      <c r="DU18" s="31">
        <v>0.013949999999999999</v>
      </c>
      <c r="DV18" s="56">
        <v>0.01927363569191795</v>
      </c>
      <c r="DW18" s="56">
        <v>0.0035636363636363634</v>
      </c>
      <c r="DX18" s="44" t="s">
        <v>12</v>
      </c>
      <c r="DY18" s="56">
        <v>0.0078000000000000005</v>
      </c>
      <c r="DZ18" s="56">
        <v>0.0009324862835691597</v>
      </c>
      <c r="EA18" s="43"/>
      <c r="EB18" s="43"/>
      <c r="EC18" s="43"/>
      <c r="ED18" s="43"/>
      <c r="EE18" s="43"/>
      <c r="EF18" s="43"/>
      <c r="EG18" s="43"/>
      <c r="EH18" s="43"/>
      <c r="EI18" s="36">
        <f t="shared" si="6"/>
        <v>2.1624299038287607</v>
      </c>
      <c r="EJ18" s="37"/>
      <c r="EK18" s="36">
        <f t="shared" si="7"/>
        <v>5.40387002193227</v>
      </c>
      <c r="EL18" s="36">
        <f t="shared" si="10"/>
        <v>7.56629992576103</v>
      </c>
    </row>
    <row r="19" spans="1:142" ht="15.75">
      <c r="A19" s="44" t="s">
        <v>13</v>
      </c>
      <c r="B19" s="56">
        <v>0.42768</v>
      </c>
      <c r="C19" s="56">
        <v>0.15456</v>
      </c>
      <c r="D19" s="31">
        <v>0.4258799999999999</v>
      </c>
      <c r="E19" s="31">
        <v>1.087164</v>
      </c>
      <c r="F19" s="56">
        <v>0.22080841121495334</v>
      </c>
      <c r="G19" s="56">
        <v>1.059294482090997</v>
      </c>
      <c r="H19" s="33">
        <v>0</v>
      </c>
      <c r="I19" s="56">
        <v>0.0024</v>
      </c>
      <c r="J19" s="56">
        <v>0.15233999999999998</v>
      </c>
      <c r="K19" s="56">
        <v>0.010860280497486106</v>
      </c>
      <c r="L19" s="56">
        <v>0.0756</v>
      </c>
      <c r="M19" s="56">
        <v>0.054060000000000004</v>
      </c>
      <c r="N19" s="56">
        <v>0.14507476635514022</v>
      </c>
      <c r="O19" s="31">
        <v>0.13284</v>
      </c>
      <c r="P19" s="31">
        <v>0.07182000000000001</v>
      </c>
      <c r="Q19" s="58" t="s">
        <v>13</v>
      </c>
      <c r="R19" s="31">
        <v>0.09433411214953275</v>
      </c>
      <c r="S19" s="56">
        <v>0.2003699951171875</v>
      </c>
      <c r="T19" s="31">
        <v>0.034800000000000005</v>
      </c>
      <c r="U19" s="67">
        <v>0.16005169581130546</v>
      </c>
      <c r="V19" s="31">
        <v>0.16128</v>
      </c>
      <c r="W19" s="31">
        <v>0.08529499816894531</v>
      </c>
      <c r="X19" s="56">
        <v>0.001925000011920929</v>
      </c>
      <c r="Y19" s="31">
        <v>0.12088084112149536</v>
      </c>
      <c r="Z19" s="56">
        <v>0.13761935340751205</v>
      </c>
      <c r="AA19" s="35">
        <v>0</v>
      </c>
      <c r="AB19" s="56">
        <v>0.02452</v>
      </c>
      <c r="AC19" s="56">
        <v>0.048600000000000004</v>
      </c>
      <c r="AD19" s="56">
        <v>0.004383999824523926</v>
      </c>
      <c r="AE19" s="56">
        <v>0.05971499824523926</v>
      </c>
      <c r="AF19" s="44" t="s">
        <v>13</v>
      </c>
      <c r="AG19" s="66">
        <v>0.013295000076293945</v>
      </c>
      <c r="AH19" s="56">
        <v>0.0388799991607666</v>
      </c>
      <c r="AI19" s="56">
        <v>0.0849</v>
      </c>
      <c r="AJ19" s="56">
        <v>0.012582073035780156</v>
      </c>
      <c r="AK19" s="56">
        <v>0.008015246526496987</v>
      </c>
      <c r="AL19" s="56">
        <v>0.038564152119700754</v>
      </c>
      <c r="AM19" s="56">
        <v>0.082543134031323</v>
      </c>
      <c r="AN19" s="56">
        <v>0.06748</v>
      </c>
      <c r="AO19" s="31">
        <v>0.019563526969494385</v>
      </c>
      <c r="AP19" s="31">
        <v>0.10992403416022775</v>
      </c>
      <c r="AQ19" s="56">
        <v>0.03432000000000001</v>
      </c>
      <c r="AR19" s="31">
        <v>0</v>
      </c>
      <c r="AS19" s="32">
        <v>0.23486798858642577</v>
      </c>
      <c r="AT19" s="56">
        <v>0.03364</v>
      </c>
      <c r="AU19" s="56">
        <v>0.10968000000000001</v>
      </c>
      <c r="AV19" s="44" t="s">
        <v>13</v>
      </c>
      <c r="AW19" s="31">
        <v>0.01984168744259284</v>
      </c>
      <c r="AX19" s="31">
        <v>0.0013449999988079072</v>
      </c>
      <c r="AY19" s="33">
        <v>0.04642289922032919</v>
      </c>
      <c r="AZ19" s="31">
        <v>0</v>
      </c>
      <c r="BA19" s="31">
        <v>0</v>
      </c>
      <c r="BB19" s="43">
        <v>0.022664999961853026</v>
      </c>
      <c r="BC19" s="31">
        <v>0.013753999710083007</v>
      </c>
      <c r="BD19" s="31">
        <v>0.005984999895095825</v>
      </c>
      <c r="BE19" s="31">
        <v>0.013259999752044678</v>
      </c>
      <c r="BF19" s="31">
        <v>0.014111396502586113</v>
      </c>
      <c r="BG19" s="39">
        <v>0</v>
      </c>
      <c r="BH19" s="31">
        <v>0.14063551401869162</v>
      </c>
      <c r="BI19" s="33">
        <v>0</v>
      </c>
      <c r="BJ19" s="31">
        <v>0.05646</v>
      </c>
      <c r="BK19" s="44" t="s">
        <v>13</v>
      </c>
      <c r="BL19" s="31">
        <v>0.05848</v>
      </c>
      <c r="BM19" s="31">
        <v>0.05832</v>
      </c>
      <c r="BN19" s="67">
        <v>0.08549999999999999</v>
      </c>
      <c r="BO19" s="31">
        <v>0.11359999999999999</v>
      </c>
      <c r="BP19" s="67">
        <v>0.0848</v>
      </c>
      <c r="BQ19" s="31">
        <v>0.1432</v>
      </c>
      <c r="BR19" s="64">
        <v>0.18969999999999998</v>
      </c>
      <c r="BS19" s="31">
        <v>0</v>
      </c>
      <c r="BT19" s="31">
        <v>0.00624</v>
      </c>
      <c r="BU19" s="34">
        <v>0.017189137380191694</v>
      </c>
      <c r="BV19" s="31">
        <v>0.005192971246006389</v>
      </c>
      <c r="BW19" s="56">
        <v>0.00222</v>
      </c>
      <c r="BX19" s="56">
        <v>0.013948607427055698</v>
      </c>
      <c r="BY19" s="33">
        <v>0.003281114640485128</v>
      </c>
      <c r="BZ19" s="56">
        <v>0.029627490615073634</v>
      </c>
      <c r="CA19" s="44" t="s">
        <v>13</v>
      </c>
      <c r="CB19" s="66">
        <v>0.010687987294253536</v>
      </c>
      <c r="CC19" s="56">
        <v>0.007829194340167484</v>
      </c>
      <c r="CD19" s="56">
        <v>0.01231230147271152</v>
      </c>
      <c r="CE19" s="56">
        <v>0.008089084608720763</v>
      </c>
      <c r="CF19" s="56">
        <v>0.006399797863124459</v>
      </c>
      <c r="CG19" s="56">
        <v>0.016015737799595725</v>
      </c>
      <c r="CH19" s="56">
        <v>0.03947083453652902</v>
      </c>
      <c r="CI19" s="56">
        <v>0.006882294429708221</v>
      </c>
      <c r="CJ19" s="56">
        <v>0.0125721917412648</v>
      </c>
      <c r="CK19" s="56">
        <v>0.00513283280392723</v>
      </c>
      <c r="CL19" s="56">
        <v>0.0047105111175281544</v>
      </c>
      <c r="CM19" s="56">
        <v>0.01653551833670228</v>
      </c>
      <c r="CN19" s="56">
        <v>0.015268553277505053</v>
      </c>
      <c r="CO19" s="56">
        <v>0.029984839734334395</v>
      </c>
      <c r="CP19" s="56">
        <v>0.008576378862258156</v>
      </c>
      <c r="CQ19" s="44" t="s">
        <v>13</v>
      </c>
      <c r="CR19" s="56">
        <v>0.010395610742131101</v>
      </c>
      <c r="CS19" s="56">
        <v>0.028717874675137166</v>
      </c>
      <c r="CT19" s="56">
        <v>0.012734623159110597</v>
      </c>
      <c r="CU19" s="56">
        <v>0.003248628356915969</v>
      </c>
      <c r="CV19" s="56">
        <v>0.006497256713831938</v>
      </c>
      <c r="CW19" s="66">
        <v>0.008446433727981519</v>
      </c>
      <c r="CX19" s="56">
        <v>0.0077317354894600055</v>
      </c>
      <c r="CY19" s="56">
        <v>0.031804071614207334</v>
      </c>
      <c r="CZ19" s="56">
        <v>0.005490181923187987</v>
      </c>
      <c r="DA19" s="56">
        <v>0.0063023390124169795</v>
      </c>
      <c r="DB19" s="56">
        <v>0.017087785157377997</v>
      </c>
      <c r="DC19" s="33">
        <v>0.009096159399364713</v>
      </c>
      <c r="DD19" s="43">
        <v>0.017705024545192027</v>
      </c>
      <c r="DE19" s="31">
        <v>0</v>
      </c>
      <c r="DF19" s="31">
        <v>0.007829194340167484</v>
      </c>
      <c r="DG19" s="31">
        <v>0.002274039849841178</v>
      </c>
      <c r="DH19" s="31">
        <v>0.006009962460294542</v>
      </c>
      <c r="DI19" s="44" t="s">
        <v>13</v>
      </c>
      <c r="DJ19" s="31">
        <v>0.007341900086630089</v>
      </c>
      <c r="DK19" s="66">
        <f t="shared" si="8"/>
        <v>9.096159399364712E-06</v>
      </c>
      <c r="DL19" s="31">
        <v>0</v>
      </c>
      <c r="DM19" s="66">
        <f t="shared" si="9"/>
        <v>0</v>
      </c>
      <c r="DN19" s="31">
        <v>0</v>
      </c>
      <c r="DO19" s="31">
        <v>0</v>
      </c>
      <c r="DP19" s="31">
        <v>0</v>
      </c>
      <c r="DQ19" s="31">
        <v>0</v>
      </c>
      <c r="DR19" s="31">
        <v>0</v>
      </c>
      <c r="DS19" s="31">
        <v>0</v>
      </c>
      <c r="DT19" s="31">
        <v>0.039704338341367294</v>
      </c>
      <c r="DU19" s="31">
        <v>0.00487</v>
      </c>
      <c r="DV19" s="56">
        <v>0.020333239505999086</v>
      </c>
      <c r="DW19" s="56">
        <v>0.003945047923322683</v>
      </c>
      <c r="DX19" s="44" t="s">
        <v>13</v>
      </c>
      <c r="DY19" s="56">
        <v>0.00856</v>
      </c>
      <c r="DZ19" s="56">
        <v>0.0008771296563673116</v>
      </c>
      <c r="EA19" s="43"/>
      <c r="EB19" s="43"/>
      <c r="EC19" s="43"/>
      <c r="ED19" s="43"/>
      <c r="EE19" s="43"/>
      <c r="EF19" s="43"/>
      <c r="EG19" s="43"/>
      <c r="EH19" s="43"/>
      <c r="EI19" s="36">
        <f t="shared" si="6"/>
        <v>2.2359195140186916</v>
      </c>
      <c r="EJ19" s="37"/>
      <c r="EK19" s="36">
        <f t="shared" si="7"/>
        <v>5.419752123532993</v>
      </c>
      <c r="EL19" s="36">
        <f t="shared" si="10"/>
        <v>7.655671637551684</v>
      </c>
    </row>
    <row r="20" spans="1:142" ht="15.75">
      <c r="A20" s="46" t="s">
        <v>14</v>
      </c>
      <c r="B20" s="56">
        <v>0.46512</v>
      </c>
      <c r="C20" s="56">
        <v>0.17712</v>
      </c>
      <c r="D20" s="31">
        <v>0.45503999999999994</v>
      </c>
      <c r="E20" s="31">
        <v>1.048622</v>
      </c>
      <c r="F20" s="56">
        <v>0.19069249321676215</v>
      </c>
      <c r="G20" s="56">
        <v>1.049510358180058</v>
      </c>
      <c r="H20" s="33">
        <v>0</v>
      </c>
      <c r="I20" s="56">
        <v>0.0026999999999999997</v>
      </c>
      <c r="J20" s="56">
        <v>0.15366</v>
      </c>
      <c r="K20" s="56">
        <v>0.013651296639322574</v>
      </c>
      <c r="L20" s="56">
        <v>0.0771</v>
      </c>
      <c r="M20" s="56">
        <v>0.07415999999999999</v>
      </c>
      <c r="N20" s="56">
        <v>0.12528811174756307</v>
      </c>
      <c r="O20" s="31">
        <v>0.13236</v>
      </c>
      <c r="P20" s="31">
        <v>0.07182000000000001</v>
      </c>
      <c r="Q20" s="58" t="s">
        <v>14</v>
      </c>
      <c r="R20" s="31">
        <v>0.08146794292030954</v>
      </c>
      <c r="S20" s="56">
        <v>0.21487999725341797</v>
      </c>
      <c r="T20" s="31">
        <v>0.036359999999999996</v>
      </c>
      <c r="U20" s="67">
        <v>0.15507552663684426</v>
      </c>
      <c r="V20" s="31">
        <v>0.17208</v>
      </c>
      <c r="W20" s="31">
        <v>0.09092000198364258</v>
      </c>
      <c r="X20" s="56">
        <v>0.0018550000190734864</v>
      </c>
      <c r="Y20" s="31">
        <v>0.10439398050447192</v>
      </c>
      <c r="Z20" s="56">
        <v>0.14132358813296125</v>
      </c>
      <c r="AA20" s="35">
        <v>0</v>
      </c>
      <c r="AB20" s="56">
        <v>0.030679999999999995</v>
      </c>
      <c r="AC20" s="56">
        <v>0.04554</v>
      </c>
      <c r="AD20" s="56">
        <v>0.004301999807357788</v>
      </c>
      <c r="AE20" s="56">
        <v>0.06392000007629395</v>
      </c>
      <c r="AF20" s="46" t="s">
        <v>14</v>
      </c>
      <c r="AG20" s="66">
        <v>0.016024999618530274</v>
      </c>
      <c r="AH20" s="56">
        <v>0.03590999984741211</v>
      </c>
      <c r="AI20" s="56">
        <v>0.08805</v>
      </c>
      <c r="AJ20" s="56">
        <v>0.012482478790114347</v>
      </c>
      <c r="AK20" s="56">
        <v>0.007951801303332104</v>
      </c>
      <c r="AL20" s="56">
        <v>0.03896172069825436</v>
      </c>
      <c r="AM20" s="56">
        <v>0.07454231201868997</v>
      </c>
      <c r="AN20" s="56">
        <v>0.0636</v>
      </c>
      <c r="AO20" s="31">
        <v>0.017706977235143025</v>
      </c>
      <c r="AP20" s="31">
        <v>0.10650638470923139</v>
      </c>
      <c r="AQ20" s="56">
        <v>0.036539999999999996</v>
      </c>
      <c r="AR20" s="31">
        <v>0</v>
      </c>
      <c r="AS20" s="32">
        <v>0.22022399139404297</v>
      </c>
      <c r="AT20" s="56">
        <v>0.03456</v>
      </c>
      <c r="AU20" s="56">
        <v>0.13223999999999997</v>
      </c>
      <c r="AV20" s="46" t="s">
        <v>14</v>
      </c>
      <c r="AW20" s="31">
        <v>0.018266303634693615</v>
      </c>
      <c r="AX20" s="31">
        <v>0.0010049999952316284</v>
      </c>
      <c r="AY20" s="33">
        <v>0.058678544614496106</v>
      </c>
      <c r="AZ20" s="31">
        <v>0</v>
      </c>
      <c r="BA20" s="31">
        <v>0</v>
      </c>
      <c r="BB20" s="43">
        <v>0.022055000305175782</v>
      </c>
      <c r="BC20" s="31">
        <v>0.01763399887084961</v>
      </c>
      <c r="BD20" s="31">
        <v>0.004610000014305115</v>
      </c>
      <c r="BE20" s="31">
        <v>0.015570000171661377</v>
      </c>
      <c r="BF20" s="31">
        <v>0.012772245874529395</v>
      </c>
      <c r="BG20" s="39">
        <v>0</v>
      </c>
      <c r="BH20" s="31">
        <v>0.12145432619837204</v>
      </c>
      <c r="BI20" s="33">
        <v>0</v>
      </c>
      <c r="BJ20" s="31">
        <v>0.056940000000000004</v>
      </c>
      <c r="BK20" s="46" t="s">
        <v>14</v>
      </c>
      <c r="BL20" s="31">
        <v>0.05844</v>
      </c>
      <c r="BM20" s="31">
        <v>0.04272</v>
      </c>
      <c r="BN20" s="67">
        <v>0.08957999999999999</v>
      </c>
      <c r="BO20" s="31">
        <v>0.1122</v>
      </c>
      <c r="BP20" s="67">
        <v>0.09010000000000001</v>
      </c>
      <c r="BQ20" s="31">
        <v>0.1463</v>
      </c>
      <c r="BR20" s="64">
        <v>0.1895</v>
      </c>
      <c r="BS20" s="31">
        <v>0</v>
      </c>
      <c r="BT20" s="31">
        <v>0.0108</v>
      </c>
      <c r="BU20" s="34">
        <v>0.015601684577403428</v>
      </c>
      <c r="BV20" s="31">
        <v>0.004713389485913448</v>
      </c>
      <c r="BW20" s="56">
        <v>0.0023000000000000004</v>
      </c>
      <c r="BX20" s="56">
        <v>0.012754807692307687</v>
      </c>
      <c r="BY20" s="33">
        <v>0.004147328905573202</v>
      </c>
      <c r="BZ20" s="56">
        <v>0.03744914813745307</v>
      </c>
      <c r="CA20" s="46" t="s">
        <v>14</v>
      </c>
      <c r="CB20" s="66">
        <v>0.013509615939936472</v>
      </c>
      <c r="CC20" s="56">
        <v>0.0098961016459717</v>
      </c>
      <c r="CD20" s="56">
        <v>0.015562749061507362</v>
      </c>
      <c r="CE20" s="56">
        <v>0.010224602945423043</v>
      </c>
      <c r="CF20" s="56">
        <v>0.008089344498989317</v>
      </c>
      <c r="CG20" s="56">
        <v>0.020243892578689</v>
      </c>
      <c r="CH20" s="56">
        <v>0.04989113485417268</v>
      </c>
      <c r="CI20" s="56">
        <v>0.006293269230769228</v>
      </c>
      <c r="CJ20" s="56">
        <v>0.015891250360958706</v>
      </c>
      <c r="CK20" s="56">
        <v>0.006487900664164019</v>
      </c>
      <c r="CL20" s="56">
        <v>0.005954086052555587</v>
      </c>
      <c r="CM20" s="56">
        <v>0.020900895177591684</v>
      </c>
      <c r="CN20" s="56">
        <v>0.019299451342766387</v>
      </c>
      <c r="CO20" s="56">
        <v>0.037900837424198676</v>
      </c>
      <c r="CP20" s="56">
        <v>0.010840542881894311</v>
      </c>
      <c r="CQ20" s="46" t="s">
        <v>14</v>
      </c>
      <c r="CR20" s="56">
        <v>0.01314005197805371</v>
      </c>
      <c r="CS20" s="56">
        <v>0.03629939358937338</v>
      </c>
      <c r="CT20" s="56">
        <v>0.016096563673115797</v>
      </c>
      <c r="CU20" s="56">
        <v>0.004106266243141784</v>
      </c>
      <c r="CV20" s="56">
        <v>0.008212532486283569</v>
      </c>
      <c r="CW20" s="66">
        <v>0.01067629223216864</v>
      </c>
      <c r="CX20" s="56">
        <v>0.009772913658677445</v>
      </c>
      <c r="CY20" s="56">
        <v>0.04020034652035807</v>
      </c>
      <c r="CZ20" s="56">
        <v>0.006939589950909617</v>
      </c>
      <c r="DA20" s="56">
        <v>0.007966156511695063</v>
      </c>
      <c r="DB20" s="56">
        <v>0.021598960438925785</v>
      </c>
      <c r="DC20" s="33">
        <v>0.011497545480796996</v>
      </c>
      <c r="DD20" s="43">
        <v>0.022379151025122723</v>
      </c>
      <c r="DE20" s="31">
        <v>0</v>
      </c>
      <c r="DF20" s="31">
        <v>0.0098961016459717</v>
      </c>
      <c r="DG20" s="31">
        <v>0.002874386370199249</v>
      </c>
      <c r="DH20" s="31">
        <v>0.007596592549812301</v>
      </c>
      <c r="DI20" s="46" t="s">
        <v>14</v>
      </c>
      <c r="DJ20" s="31">
        <v>0.009280161709500433</v>
      </c>
      <c r="DK20" s="66">
        <f t="shared" si="8"/>
        <v>1.1497545480796996E-05</v>
      </c>
      <c r="DL20" s="31">
        <v>0</v>
      </c>
      <c r="DM20" s="66">
        <f t="shared" si="9"/>
        <v>0</v>
      </c>
      <c r="DN20" s="31">
        <v>0</v>
      </c>
      <c r="DO20" s="31">
        <v>0</v>
      </c>
      <c r="DP20" s="31">
        <v>0</v>
      </c>
      <c r="DQ20" s="31">
        <v>0</v>
      </c>
      <c r="DR20" s="31">
        <v>0</v>
      </c>
      <c r="DS20" s="31">
        <v>0</v>
      </c>
      <c r="DT20" s="31">
        <v>0.03593645543788044</v>
      </c>
      <c r="DU20" s="31">
        <v>0.01531</v>
      </c>
      <c r="DV20" s="56">
        <v>0.01840364519193554</v>
      </c>
      <c r="DW20" s="56">
        <v>0.0035807144931745568</v>
      </c>
      <c r="DX20" s="46" t="s">
        <v>14</v>
      </c>
      <c r="DY20" s="56">
        <v>0.00898</v>
      </c>
      <c r="DZ20" s="56">
        <v>0.001108691885648282</v>
      </c>
      <c r="EA20" s="43"/>
      <c r="EB20" s="43"/>
      <c r="EC20" s="43"/>
      <c r="ED20" s="43"/>
      <c r="EE20" s="43"/>
      <c r="EF20" s="43"/>
      <c r="EG20" s="43"/>
      <c r="EH20" s="43"/>
      <c r="EI20" s="36">
        <f t="shared" si="6"/>
        <v>2.267356326198372</v>
      </c>
      <c r="EJ20" s="37"/>
      <c r="EK20" s="36">
        <f t="shared" si="7"/>
        <v>5.516028100290237</v>
      </c>
      <c r="EL20" s="36">
        <f t="shared" si="10"/>
        <v>7.783384426488609</v>
      </c>
    </row>
    <row r="21" spans="1:142" ht="15.75">
      <c r="A21" s="46" t="s">
        <v>15</v>
      </c>
      <c r="B21" s="56">
        <v>0.49824</v>
      </c>
      <c r="C21" s="56">
        <v>0.20699999999999996</v>
      </c>
      <c r="D21" s="31">
        <v>0.4597199999999999</v>
      </c>
      <c r="E21" s="31">
        <v>1.016626</v>
      </c>
      <c r="F21" s="56">
        <v>0.22505712993668983</v>
      </c>
      <c r="G21" s="56">
        <v>1.046901258470474</v>
      </c>
      <c r="H21" s="33">
        <v>0</v>
      </c>
      <c r="I21" s="56">
        <v>0.00624</v>
      </c>
      <c r="J21" s="56">
        <v>0.15516</v>
      </c>
      <c r="K21" s="56">
        <v>0.01249311987298227</v>
      </c>
      <c r="L21" s="56">
        <v>0.07812000000000001</v>
      </c>
      <c r="M21" s="56">
        <v>0.08004</v>
      </c>
      <c r="N21" s="56">
        <v>0.14786624459853284</v>
      </c>
      <c r="O21" s="31">
        <v>0.13218000000000002</v>
      </c>
      <c r="P21" s="31">
        <v>0.07281</v>
      </c>
      <c r="Q21" s="58" t="s">
        <v>15</v>
      </c>
      <c r="R21" s="31">
        <v>0.09614925635614514</v>
      </c>
      <c r="S21" s="56">
        <v>0.23141500091552733</v>
      </c>
      <c r="T21" s="31">
        <v>0.0384</v>
      </c>
      <c r="U21" s="67">
        <v>0.16878261081740548</v>
      </c>
      <c r="V21" s="31">
        <v>0.17352</v>
      </c>
      <c r="W21" s="31">
        <v>0.10604999923706054</v>
      </c>
      <c r="X21" s="56">
        <v>0.0017049999833106994</v>
      </c>
      <c r="Y21" s="31">
        <v>0.1232067882624862</v>
      </c>
      <c r="Z21" s="56">
        <v>0.14798183282933833</v>
      </c>
      <c r="AA21" s="35">
        <v>0</v>
      </c>
      <c r="AB21" s="56">
        <v>0.03648</v>
      </c>
      <c r="AC21" s="56">
        <v>0.04206</v>
      </c>
      <c r="AD21" s="56">
        <v>0.0037519999742507935</v>
      </c>
      <c r="AE21" s="56">
        <v>0.0817599983215332</v>
      </c>
      <c r="AF21" s="46" t="s">
        <v>15</v>
      </c>
      <c r="AG21" s="66">
        <v>0.011769999980926513</v>
      </c>
      <c r="AH21" s="56">
        <v>0.023274999618530273</v>
      </c>
      <c r="AI21" s="56">
        <v>0.09045</v>
      </c>
      <c r="AJ21" s="56">
        <v>0.012980450018443378</v>
      </c>
      <c r="AK21" s="56">
        <v>0.008269027419156522</v>
      </c>
      <c r="AL21" s="56">
        <v>0.035099625935162096</v>
      </c>
      <c r="AM21" s="56">
        <v>0.07311642294713161</v>
      </c>
      <c r="AN21" s="56">
        <v>0.06668</v>
      </c>
      <c r="AO21" s="31">
        <v>0.01741722669856796</v>
      </c>
      <c r="AP21" s="31">
        <v>0.11592045546970314</v>
      </c>
      <c r="AQ21" s="56">
        <v>0.03473999999999999</v>
      </c>
      <c r="AR21" s="31">
        <v>0</v>
      </c>
      <c r="AS21" s="32">
        <v>0.21052599334716796</v>
      </c>
      <c r="AT21" s="56">
        <v>0.036160000000000005</v>
      </c>
      <c r="AU21" s="56">
        <v>0.14448000000000003</v>
      </c>
      <c r="AV21" s="46" t="s">
        <v>15</v>
      </c>
      <c r="AW21" s="31">
        <v>0.022544285526833758</v>
      </c>
      <c r="AX21" s="31">
        <v>0.0015949999690055847</v>
      </c>
      <c r="AY21" s="33">
        <v>0.07898082587352007</v>
      </c>
      <c r="AZ21" s="31">
        <v>0</v>
      </c>
      <c r="BA21" s="31">
        <v>0.03969000053405762</v>
      </c>
      <c r="BB21" s="43">
        <v>0.024190000534057617</v>
      </c>
      <c r="BC21" s="31">
        <v>0.011187999725341798</v>
      </c>
      <c r="BD21" s="31">
        <v>0.00606000018119812</v>
      </c>
      <c r="BE21" s="31">
        <v>0.021489999771118165</v>
      </c>
      <c r="BF21" s="31">
        <v>0.012563245487491641</v>
      </c>
      <c r="BG21" s="39">
        <v>0</v>
      </c>
      <c r="BH21" s="31">
        <v>0.14334157371118486</v>
      </c>
      <c r="BI21" s="33">
        <v>0</v>
      </c>
      <c r="BJ21" s="31">
        <v>0.05808</v>
      </c>
      <c r="BK21" s="46" t="s">
        <v>15</v>
      </c>
      <c r="BL21" s="31">
        <v>0.05836</v>
      </c>
      <c r="BM21" s="31">
        <v>0.031920000000000004</v>
      </c>
      <c r="BN21" s="67">
        <v>0.08429999999999999</v>
      </c>
      <c r="BO21" s="31">
        <v>0.0993</v>
      </c>
      <c r="BP21" s="67">
        <v>0.0915</v>
      </c>
      <c r="BQ21" s="31">
        <v>0.15059999999999998</v>
      </c>
      <c r="BR21" s="64">
        <v>0.1899</v>
      </c>
      <c r="BS21" s="31">
        <v>0</v>
      </c>
      <c r="BT21" s="31">
        <v>0.011040000000000001</v>
      </c>
      <c r="BU21" s="34">
        <v>0.016147371478361892</v>
      </c>
      <c r="BV21" s="31">
        <v>0.004878245715945396</v>
      </c>
      <c r="BW21" s="56">
        <v>0.0025800000000000003</v>
      </c>
      <c r="BX21" s="56">
        <v>0.01463975464190981</v>
      </c>
      <c r="BY21" s="33">
        <v>0.005582269708345365</v>
      </c>
      <c r="BZ21" s="56">
        <v>0.050406237366445276</v>
      </c>
      <c r="CA21" s="46" t="s">
        <v>15</v>
      </c>
      <c r="CB21" s="66">
        <v>0.018183829049956687</v>
      </c>
      <c r="CC21" s="56">
        <v>0.013320069304071612</v>
      </c>
      <c r="CD21" s="56">
        <v>0.0209473289055732</v>
      </c>
      <c r="CE21" s="56">
        <v>0.013762229280970257</v>
      </c>
      <c r="CF21" s="56">
        <v>0.01088818943112908</v>
      </c>
      <c r="CG21" s="56">
        <v>0.02724810857637886</v>
      </c>
      <c r="CH21" s="56">
        <v>0.06715304649148138</v>
      </c>
      <c r="CI21" s="56">
        <v>0.007223309018567638</v>
      </c>
      <c r="CJ21" s="56">
        <v>0.021389488882471844</v>
      </c>
      <c r="CK21" s="56">
        <v>0.008732659543748194</v>
      </c>
      <c r="CL21" s="56">
        <v>0.008014149581287901</v>
      </c>
      <c r="CM21" s="56">
        <v>0.028132428530176147</v>
      </c>
      <c r="CN21" s="56">
        <v>0.02597689864279526</v>
      </c>
      <c r="CO21" s="56">
        <v>0.051014207334680914</v>
      </c>
      <c r="CP21" s="56">
        <v>0.014591279237655212</v>
      </c>
      <c r="CQ21" s="46" t="s">
        <v>15</v>
      </c>
      <c r="CR21" s="56">
        <v>0.01768639907594571</v>
      </c>
      <c r="CS21" s="56">
        <v>0.048858677447300033</v>
      </c>
      <c r="CT21" s="56">
        <v>0.021665838868033492</v>
      </c>
      <c r="CU21" s="56">
        <v>0.0055269997112330355</v>
      </c>
      <c r="CV21" s="56">
        <v>0.011053999422466071</v>
      </c>
      <c r="CW21" s="66">
        <v>0.01437019924920589</v>
      </c>
      <c r="CX21" s="56">
        <v>0.013154259312734623</v>
      </c>
      <c r="CY21" s="56">
        <v>0.05410932717297141</v>
      </c>
      <c r="CZ21" s="56">
        <v>0.00934062951198383</v>
      </c>
      <c r="DA21" s="56">
        <v>0.010722379439792087</v>
      </c>
      <c r="DB21" s="56">
        <v>0.029072018481085763</v>
      </c>
      <c r="DC21" s="33">
        <v>0.015475599191452496</v>
      </c>
      <c r="DD21" s="43">
        <v>0.030122148426220036</v>
      </c>
      <c r="DE21" s="31">
        <v>0</v>
      </c>
      <c r="DF21" s="31">
        <v>0.013320069304071612</v>
      </c>
      <c r="DG21" s="31">
        <v>0.003868899797863124</v>
      </c>
      <c r="DH21" s="31">
        <v>0.010224949465781114</v>
      </c>
      <c r="DI21" s="46" t="s">
        <v>15</v>
      </c>
      <c r="DJ21" s="31">
        <v>0.012491019347386658</v>
      </c>
      <c r="DK21" s="66">
        <f t="shared" si="8"/>
        <v>1.5475599191452494E-05</v>
      </c>
      <c r="DL21" s="31">
        <v>0</v>
      </c>
      <c r="DM21" s="66">
        <f t="shared" si="9"/>
        <v>0</v>
      </c>
      <c r="DN21" s="31">
        <v>0</v>
      </c>
      <c r="DO21" s="31">
        <v>0</v>
      </c>
      <c r="DP21" s="31">
        <v>0</v>
      </c>
      <c r="DQ21" s="31">
        <v>0</v>
      </c>
      <c r="DR21" s="31">
        <v>0</v>
      </c>
      <c r="DS21" s="31">
        <v>0</v>
      </c>
      <c r="DT21" s="31">
        <v>0.03534840434889694</v>
      </c>
      <c r="DU21" s="31">
        <v>0.01564</v>
      </c>
      <c r="DV21" s="56">
        <v>0.01810249463424932</v>
      </c>
      <c r="DW21" s="56">
        <v>0.003705954109787975</v>
      </c>
      <c r="DX21" s="46" t="s">
        <v>15</v>
      </c>
      <c r="DY21" s="56">
        <v>0.009640000000000001</v>
      </c>
      <c r="DZ21" s="56">
        <v>0.0014922899220329194</v>
      </c>
      <c r="EA21" s="43"/>
      <c r="EB21" s="43"/>
      <c r="EC21" s="43"/>
      <c r="ED21" s="43"/>
      <c r="EE21" s="43"/>
      <c r="EF21" s="43"/>
      <c r="EG21" s="43"/>
      <c r="EH21" s="43"/>
      <c r="EI21" s="36">
        <f t="shared" si="6"/>
        <v>2.3249275737111845</v>
      </c>
      <c r="EJ21" s="37"/>
      <c r="EK21" s="36">
        <f t="shared" si="7"/>
        <v>5.91813493117479</v>
      </c>
      <c r="EL21" s="36">
        <f t="shared" si="10"/>
        <v>8.243062504885975</v>
      </c>
    </row>
    <row r="22" spans="1:142" ht="15.75">
      <c r="A22" s="46" t="s">
        <v>16</v>
      </c>
      <c r="B22" s="56">
        <v>0.52992</v>
      </c>
      <c r="C22" s="56">
        <v>0.2388</v>
      </c>
      <c r="D22" s="31">
        <v>0.46476</v>
      </c>
      <c r="E22" s="31">
        <v>1.091891</v>
      </c>
      <c r="F22" s="56">
        <v>0.2599216159179982</v>
      </c>
      <c r="G22" s="56">
        <v>1.0775581800580831</v>
      </c>
      <c r="H22" s="33">
        <v>0</v>
      </c>
      <c r="I22" s="56">
        <v>0.013320000000000002</v>
      </c>
      <c r="J22" s="56">
        <v>0.15582</v>
      </c>
      <c r="K22" s="56">
        <v>0.012284268324953693</v>
      </c>
      <c r="L22" s="56">
        <v>0.07704000000000001</v>
      </c>
      <c r="M22" s="56">
        <v>0.07584</v>
      </c>
      <c r="N22" s="56">
        <v>0.17077278665460763</v>
      </c>
      <c r="O22" s="31">
        <v>0.129</v>
      </c>
      <c r="P22" s="31">
        <v>0.07289999999999999</v>
      </c>
      <c r="Q22" s="58" t="s">
        <v>16</v>
      </c>
      <c r="R22" s="31">
        <v>0.11104411616922925</v>
      </c>
      <c r="S22" s="56">
        <v>0.24467000579833983</v>
      </c>
      <c r="T22" s="31">
        <v>0.04044</v>
      </c>
      <c r="U22" s="67">
        <v>0.18072541683611223</v>
      </c>
      <c r="V22" s="31">
        <v>0.17352</v>
      </c>
      <c r="W22" s="31">
        <v>0.10445999908447266</v>
      </c>
      <c r="X22" s="56">
        <v>0.0011850000023841858</v>
      </c>
      <c r="Y22" s="31">
        <v>0.14229323686061704</v>
      </c>
      <c r="Z22" s="56">
        <v>0.16523700218332962</v>
      </c>
      <c r="AA22" s="35">
        <v>0</v>
      </c>
      <c r="AB22" s="56">
        <v>0.04194</v>
      </c>
      <c r="AC22" s="56">
        <v>0.04026</v>
      </c>
      <c r="AD22" s="56">
        <v>0.0031839998960494996</v>
      </c>
      <c r="AE22" s="56">
        <v>0.07990000152587891</v>
      </c>
      <c r="AF22" s="46" t="s">
        <v>16</v>
      </c>
      <c r="AG22" s="66">
        <v>0.006765000104904175</v>
      </c>
      <c r="AH22" s="56">
        <v>0.017939999580383302</v>
      </c>
      <c r="AI22" s="56">
        <v>0.09540000000000001</v>
      </c>
      <c r="AJ22" s="56">
        <v>0.010955367023238656</v>
      </c>
      <c r="AK22" s="56">
        <v>0.0069789745481372185</v>
      </c>
      <c r="AL22" s="56">
        <v>0.03413410224438903</v>
      </c>
      <c r="AM22" s="56">
        <v>0.07200739811369733</v>
      </c>
      <c r="AN22" s="56">
        <v>0.07692</v>
      </c>
      <c r="AO22" s="31">
        <v>0.018651349354350654</v>
      </c>
      <c r="AP22" s="31">
        <v>0.12412281415209434</v>
      </c>
      <c r="AQ22" s="56">
        <v>0.04476</v>
      </c>
      <c r="AR22" s="31">
        <v>0</v>
      </c>
      <c r="AS22" s="32">
        <v>0.2227479934692383</v>
      </c>
      <c r="AT22" s="56">
        <v>0.03696</v>
      </c>
      <c r="AU22" s="56">
        <v>0.14424</v>
      </c>
      <c r="AV22" s="46" t="s">
        <v>16</v>
      </c>
      <c r="AW22" s="31">
        <v>0.023712242487862495</v>
      </c>
      <c r="AX22" s="31">
        <v>0.0016500000357627868</v>
      </c>
      <c r="AY22" s="33">
        <v>0.09144279526422178</v>
      </c>
      <c r="AZ22" s="31">
        <v>0</v>
      </c>
      <c r="BA22" s="31">
        <v>0.041135000228881835</v>
      </c>
      <c r="BB22" s="43">
        <v>0.024460000038146974</v>
      </c>
      <c r="BC22" s="31">
        <v>0.01780799961090088</v>
      </c>
      <c r="BD22" s="31">
        <v>0.006194999933242798</v>
      </c>
      <c r="BE22" s="31">
        <v>0.021489999771118165</v>
      </c>
      <c r="BF22" s="31">
        <v>0.013453432321170961</v>
      </c>
      <c r="BG22" s="39">
        <v>0</v>
      </c>
      <c r="BH22" s="31">
        <v>0.16554718118782033</v>
      </c>
      <c r="BI22" s="33">
        <v>0</v>
      </c>
      <c r="BJ22" s="31">
        <v>0.06666000000000001</v>
      </c>
      <c r="BK22" s="46" t="s">
        <v>16</v>
      </c>
      <c r="BL22" s="31">
        <v>0.062119999999999995</v>
      </c>
      <c r="BM22" s="31">
        <v>0.02196</v>
      </c>
      <c r="BN22" s="67">
        <v>0.08843999999999999</v>
      </c>
      <c r="BO22" s="31">
        <v>0.0989</v>
      </c>
      <c r="BP22" s="67">
        <v>0.09670000000000001</v>
      </c>
      <c r="BQ22" s="31">
        <v>0.1519</v>
      </c>
      <c r="BR22" s="64">
        <v>0.19030000000000002</v>
      </c>
      <c r="BS22" s="31">
        <v>0</v>
      </c>
      <c r="BT22" s="31">
        <v>0.01712</v>
      </c>
      <c r="BU22" s="34">
        <v>0.017213941330235263</v>
      </c>
      <c r="BV22" s="31">
        <v>0.005200464711007842</v>
      </c>
      <c r="BW22" s="56">
        <v>0.00404</v>
      </c>
      <c r="BX22" s="56">
        <v>0.015330901856763921</v>
      </c>
      <c r="BY22" s="33">
        <v>0.006463066705168928</v>
      </c>
      <c r="BZ22" s="56">
        <v>0.05835957262489171</v>
      </c>
      <c r="CA22" s="46" t="s">
        <v>16</v>
      </c>
      <c r="CB22" s="66">
        <v>0.021052959861391857</v>
      </c>
      <c r="CC22" s="56">
        <v>0.015421773029165461</v>
      </c>
      <c r="CD22" s="56">
        <v>0.02425249783424776</v>
      </c>
      <c r="CE22" s="56">
        <v>0.015933699104822407</v>
      </c>
      <c r="CF22" s="56">
        <v>0.012606179613052267</v>
      </c>
      <c r="CG22" s="56">
        <v>0.031547444412359224</v>
      </c>
      <c r="CH22" s="56">
        <v>0.0777487727403985</v>
      </c>
      <c r="CI22" s="56">
        <v>0.0075643236074270535</v>
      </c>
      <c r="CJ22" s="56">
        <v>0.024764423909904708</v>
      </c>
      <c r="CK22" s="56">
        <v>0.01011053999422466</v>
      </c>
      <c r="CL22" s="56">
        <v>0.009278660121282126</v>
      </c>
      <c r="CM22" s="56">
        <v>0.03257129656367311</v>
      </c>
      <c r="CN22" s="56">
        <v>0.030075656944845507</v>
      </c>
      <c r="CO22" s="56">
        <v>0.05906347097892001</v>
      </c>
      <c r="CP22" s="56">
        <v>0.01689356049667918</v>
      </c>
      <c r="CQ22" s="46" t="s">
        <v>16</v>
      </c>
      <c r="CR22" s="56">
        <v>0.020477043026277793</v>
      </c>
      <c r="CS22" s="56">
        <v>0.056567831360092406</v>
      </c>
      <c r="CT22" s="56">
        <v>0.025084377707190294</v>
      </c>
      <c r="CU22" s="56">
        <v>0.006399075945711811</v>
      </c>
      <c r="CV22" s="56">
        <v>0.012798151891423621</v>
      </c>
      <c r="CW22" s="66">
        <v>0.016637597458850708</v>
      </c>
      <c r="CX22" s="56">
        <v>0.015229800750794107</v>
      </c>
      <c r="CY22" s="56">
        <v>0.06264695350851862</v>
      </c>
      <c r="CZ22" s="56">
        <v>0.01081443834825296</v>
      </c>
      <c r="DA22" s="56">
        <v>0.012414207334680913</v>
      </c>
      <c r="DB22" s="56">
        <v>0.03365913947444413</v>
      </c>
      <c r="DC22" s="33">
        <v>0.017917412647993066</v>
      </c>
      <c r="DD22" s="43">
        <v>0.034874963904129364</v>
      </c>
      <c r="DE22" s="31">
        <v>0</v>
      </c>
      <c r="DF22" s="31">
        <v>0.015421773029165461</v>
      </c>
      <c r="DG22" s="31">
        <v>0.0044793531619982665</v>
      </c>
      <c r="DH22" s="31">
        <v>0.01183829049956685</v>
      </c>
      <c r="DI22" s="46" t="s">
        <v>16</v>
      </c>
      <c r="DJ22" s="31">
        <v>0.01446191163730869</v>
      </c>
      <c r="DK22" s="66">
        <f t="shared" si="8"/>
        <v>1.7917412647993064E-05</v>
      </c>
      <c r="DL22" s="31">
        <v>0</v>
      </c>
      <c r="DM22" s="66">
        <f t="shared" si="9"/>
        <v>0</v>
      </c>
      <c r="DN22" s="31">
        <v>0</v>
      </c>
      <c r="DO22" s="31">
        <v>0</v>
      </c>
      <c r="DP22" s="31">
        <v>0</v>
      </c>
      <c r="DQ22" s="31">
        <v>0</v>
      </c>
      <c r="DR22" s="31">
        <v>0</v>
      </c>
      <c r="DS22" s="31">
        <v>0</v>
      </c>
      <c r="DT22" s="31">
        <v>0.03785306639456739</v>
      </c>
      <c r="DU22" s="31">
        <v>0.00628</v>
      </c>
      <c r="DV22" s="56">
        <v>0.019385172935505433</v>
      </c>
      <c r="DW22" s="56">
        <v>0.003950740633168748</v>
      </c>
      <c r="DX22" s="46" t="s">
        <v>16</v>
      </c>
      <c r="DY22" s="56">
        <v>0.009559999999999999</v>
      </c>
      <c r="DZ22" s="56">
        <v>0.0017277505053421886</v>
      </c>
      <c r="EA22" s="43"/>
      <c r="EB22" s="43"/>
      <c r="EC22" s="43"/>
      <c r="ED22" s="43"/>
      <c r="EE22" s="43"/>
      <c r="EF22" s="43"/>
      <c r="EG22" s="43"/>
      <c r="EH22" s="43"/>
      <c r="EI22" s="36">
        <f t="shared" si="6"/>
        <v>2.49091818118782</v>
      </c>
      <c r="EJ22" s="37"/>
      <c r="EK22" s="36">
        <f t="shared" si="7"/>
        <v>6.267335273601887</v>
      </c>
      <c r="EL22" s="36">
        <f t="shared" si="10"/>
        <v>8.758253454789706</v>
      </c>
    </row>
    <row r="23" spans="1:142" ht="15.75">
      <c r="A23" s="46" t="s">
        <v>17</v>
      </c>
      <c r="B23" s="56">
        <v>0.55944</v>
      </c>
      <c r="C23" s="56">
        <v>0.25284</v>
      </c>
      <c r="D23" s="31">
        <v>0.47376</v>
      </c>
      <c r="E23" s="31">
        <v>1.215878</v>
      </c>
      <c r="F23" s="56">
        <v>0.28878791076273747</v>
      </c>
      <c r="G23" s="56">
        <v>1.0769059051306873</v>
      </c>
      <c r="H23" s="33">
        <v>0</v>
      </c>
      <c r="I23" s="56">
        <v>0.0204</v>
      </c>
      <c r="J23" s="56">
        <v>0.15539999999999998</v>
      </c>
      <c r="K23" s="56">
        <v>0.014429743318338186</v>
      </c>
      <c r="L23" s="56">
        <v>0.07842</v>
      </c>
      <c r="M23" s="56">
        <v>0.06953999999999999</v>
      </c>
      <c r="N23" s="56">
        <v>0.18973841824942217</v>
      </c>
      <c r="O23" s="31">
        <v>0.11658</v>
      </c>
      <c r="P23" s="31">
        <v>0.07596000000000001</v>
      </c>
      <c r="Q23" s="58" t="s">
        <v>17</v>
      </c>
      <c r="R23" s="31">
        <v>0.12337641945533115</v>
      </c>
      <c r="S23" s="56">
        <v>0.2454749984741211</v>
      </c>
      <c r="T23" s="31">
        <v>0.04044</v>
      </c>
      <c r="U23" s="67">
        <v>0.17425639690931272</v>
      </c>
      <c r="V23" s="31">
        <v>0.17832000000000003</v>
      </c>
      <c r="W23" s="31">
        <v>0.10462999725341797</v>
      </c>
      <c r="X23" s="56">
        <v>0.0009649999737739563</v>
      </c>
      <c r="Y23" s="31">
        <v>0.15809599537734903</v>
      </c>
      <c r="Z23" s="56">
        <v>0.19618377330733575</v>
      </c>
      <c r="AA23" s="35">
        <v>0</v>
      </c>
      <c r="AB23" s="56">
        <v>0.043320000000000004</v>
      </c>
      <c r="AC23" s="56">
        <v>0.0429</v>
      </c>
      <c r="AD23" s="56">
        <v>0.003163999915122986</v>
      </c>
      <c r="AE23" s="56">
        <v>0.08511000061035157</v>
      </c>
      <c r="AF23" s="46" t="s">
        <v>17</v>
      </c>
      <c r="AG23" s="66">
        <v>0.006535000085830688</v>
      </c>
      <c r="AH23" s="56">
        <v>0.009139999866485596</v>
      </c>
      <c r="AI23" s="56">
        <v>0.1071</v>
      </c>
      <c r="AJ23" s="56">
        <v>0.010059018812246403</v>
      </c>
      <c r="AK23" s="56">
        <v>0.0064079675396532644</v>
      </c>
      <c r="AL23" s="56">
        <v>0.036803491271820456</v>
      </c>
      <c r="AM23" s="56">
        <v>0.0715321017565112</v>
      </c>
      <c r="AN23" s="56">
        <v>0.07271999999999999</v>
      </c>
      <c r="AO23" s="31">
        <v>0.015195805918159108</v>
      </c>
      <c r="AP23" s="31">
        <v>0.1196798698657991</v>
      </c>
      <c r="AQ23" s="56">
        <v>0.054240000000000003</v>
      </c>
      <c r="AR23" s="31">
        <v>0</v>
      </c>
      <c r="AS23" s="32">
        <v>0.21988799285888672</v>
      </c>
      <c r="AT23" s="56">
        <v>0.03908</v>
      </c>
      <c r="AU23" s="56">
        <v>0.14880000000000002</v>
      </c>
      <c r="AV23" s="46" t="s">
        <v>17</v>
      </c>
      <c r="AW23" s="31">
        <v>0.018456436163233177</v>
      </c>
      <c r="AX23" s="31">
        <v>0.0017100000381469727</v>
      </c>
      <c r="AY23" s="33">
        <v>0.09470271440947155</v>
      </c>
      <c r="AZ23" s="31">
        <v>0</v>
      </c>
      <c r="BA23" s="31">
        <v>0.04284000015258789</v>
      </c>
      <c r="BB23" s="43">
        <v>0.023880000114440917</v>
      </c>
      <c r="BC23" s="31">
        <v>0.011997999668121338</v>
      </c>
      <c r="BD23" s="31">
        <v>0.006009999990463257</v>
      </c>
      <c r="BE23" s="31">
        <v>0.020585000038146974</v>
      </c>
      <c r="BF23" s="31">
        <v>0.010960909186868862</v>
      </c>
      <c r="BG23" s="39">
        <v>0</v>
      </c>
      <c r="BH23" s="31">
        <v>0.18393246909858307</v>
      </c>
      <c r="BI23" s="33">
        <v>0</v>
      </c>
      <c r="BJ23" s="31">
        <v>0.08148000000000001</v>
      </c>
      <c r="BK23" s="46" t="s">
        <v>17</v>
      </c>
      <c r="BL23" s="31">
        <v>0.06788</v>
      </c>
      <c r="BM23" s="31">
        <v>0.01464</v>
      </c>
      <c r="BN23" s="67">
        <v>0.08639999999999999</v>
      </c>
      <c r="BO23" s="31">
        <v>0.10809999999999999</v>
      </c>
      <c r="BP23" s="67">
        <v>0.1086</v>
      </c>
      <c r="BQ23" s="31">
        <v>0.15009999999999998</v>
      </c>
      <c r="BR23" s="64">
        <v>0.2025</v>
      </c>
      <c r="BS23" s="31">
        <v>0</v>
      </c>
      <c r="BT23" s="31">
        <v>0.02072</v>
      </c>
      <c r="BU23" s="34">
        <v>0.018975021783328494</v>
      </c>
      <c r="BV23" s="31">
        <v>0.005732500726110949</v>
      </c>
      <c r="BW23" s="56">
        <v>0.00608</v>
      </c>
      <c r="BX23" s="56">
        <v>0.01683885941644562</v>
      </c>
      <c r="BY23" s="33">
        <v>0.006693473866589661</v>
      </c>
      <c r="BZ23" s="56">
        <v>0.060440080854750215</v>
      </c>
      <c r="CA23" s="46" t="s">
        <v>17</v>
      </c>
      <c r="CB23" s="66">
        <v>0.021803494080277215</v>
      </c>
      <c r="CC23" s="56">
        <v>0.015971556453941667</v>
      </c>
      <c r="CD23" s="56">
        <v>0.025117095004331503</v>
      </c>
      <c r="CE23" s="56">
        <v>0.016501732601790355</v>
      </c>
      <c r="CF23" s="56">
        <v>0.013055587640773896</v>
      </c>
      <c r="CG23" s="56">
        <v>0.032672105111175284</v>
      </c>
      <c r="CH23" s="56">
        <v>0.08052050245451921</v>
      </c>
      <c r="CI23" s="56">
        <v>0.008308355437665782</v>
      </c>
      <c r="CJ23" s="56">
        <v>0.025647271152180188</v>
      </c>
      <c r="CK23" s="56">
        <v>0.01047097892001155</v>
      </c>
      <c r="CL23" s="56">
        <v>0.009609442679757435</v>
      </c>
      <c r="CM23" s="56">
        <v>0.03373245740687265</v>
      </c>
      <c r="CN23" s="56">
        <v>0.031147848686110303</v>
      </c>
      <c r="CO23" s="56">
        <v>0.06116907305804216</v>
      </c>
      <c r="CP23" s="56">
        <v>0.01749581287900664</v>
      </c>
      <c r="CQ23" s="46" t="s">
        <v>17</v>
      </c>
      <c r="CR23" s="56">
        <v>0.021207045913947443</v>
      </c>
      <c r="CS23" s="56">
        <v>0.05858446433727982</v>
      </c>
      <c r="CT23" s="56">
        <v>0.025978631244585618</v>
      </c>
      <c r="CU23" s="56">
        <v>0.0066272018481085765</v>
      </c>
      <c r="CV23" s="56">
        <v>0.013254403696217153</v>
      </c>
      <c r="CW23" s="66">
        <v>0.0172307248050823</v>
      </c>
      <c r="CX23" s="56">
        <v>0.01577274039849841</v>
      </c>
      <c r="CY23" s="56">
        <v>0.06488030609298297</v>
      </c>
      <c r="CZ23" s="56">
        <v>0.011199971123303494</v>
      </c>
      <c r="DA23" s="56">
        <v>0.01285677158533064</v>
      </c>
      <c r="DB23" s="56">
        <v>0.034859081721051115</v>
      </c>
      <c r="DC23" s="33">
        <v>0.018556165174704015</v>
      </c>
      <c r="DD23" s="43">
        <v>0.036118250072191736</v>
      </c>
      <c r="DE23" s="31">
        <v>0</v>
      </c>
      <c r="DF23" s="31">
        <v>0.015971556453941667</v>
      </c>
      <c r="DG23" s="31">
        <v>0.004639041293676004</v>
      </c>
      <c r="DH23" s="31">
        <v>0.012260323419000865</v>
      </c>
      <c r="DI23" s="46" t="s">
        <v>17</v>
      </c>
      <c r="DJ23" s="31">
        <v>0.01497747617672538</v>
      </c>
      <c r="DK23" s="66">
        <f t="shared" si="8"/>
        <v>1.8556165174704016E-05</v>
      </c>
      <c r="DL23" s="31">
        <v>0.004421001900987978</v>
      </c>
      <c r="DM23" s="66">
        <f t="shared" si="9"/>
        <v>0</v>
      </c>
      <c r="DN23" s="31">
        <v>0.004969343222040751</v>
      </c>
      <c r="DO23" s="31">
        <v>0</v>
      </c>
      <c r="DP23" s="31">
        <v>0.004421001900987978</v>
      </c>
      <c r="DQ23" s="31">
        <v>0.0038383892473694073</v>
      </c>
      <c r="DR23" s="31">
        <v>0.003290047926316635</v>
      </c>
      <c r="DS23" s="31">
        <v>0.0022619079493426866</v>
      </c>
      <c r="DT23" s="31">
        <v>0.030840012666690123</v>
      </c>
      <c r="DU23" s="31">
        <v>0.01687</v>
      </c>
      <c r="DV23" s="56">
        <v>0.01579367369198832</v>
      </c>
      <c r="DW23" s="56">
        <v>0.004354923032239325</v>
      </c>
      <c r="DX23" s="46" t="s">
        <v>17</v>
      </c>
      <c r="DY23" s="56">
        <v>0.00858</v>
      </c>
      <c r="DZ23" s="56">
        <v>0.0017893444989893154</v>
      </c>
      <c r="EA23" s="43"/>
      <c r="EB23" s="43"/>
      <c r="EC23" s="43"/>
      <c r="ED23" s="43"/>
      <c r="EE23" s="43"/>
      <c r="EF23" s="43"/>
      <c r="EG23" s="43"/>
      <c r="EH23" s="43"/>
      <c r="EI23" s="36">
        <f t="shared" si="6"/>
        <v>2.685850469098583</v>
      </c>
      <c r="EJ23" s="37"/>
      <c r="EK23" s="36">
        <f t="shared" si="7"/>
        <v>6.475548474246612</v>
      </c>
      <c r="EL23" s="36">
        <f t="shared" si="10"/>
        <v>9.161398943345194</v>
      </c>
    </row>
    <row r="24" spans="1:142" ht="15.75">
      <c r="A24" s="46" t="s">
        <v>18</v>
      </c>
      <c r="B24" s="56">
        <v>0.57168</v>
      </c>
      <c r="C24" s="56">
        <v>0.26436000000000004</v>
      </c>
      <c r="D24" s="31">
        <v>0.47340000000000004</v>
      </c>
      <c r="E24" s="31">
        <v>1.310414</v>
      </c>
      <c r="F24" s="56">
        <v>0.31952864033765455</v>
      </c>
      <c r="G24" s="56">
        <v>1.0071124878993223</v>
      </c>
      <c r="H24" s="33">
        <v>0</v>
      </c>
      <c r="I24" s="56">
        <v>0.02424</v>
      </c>
      <c r="J24" s="56">
        <v>0.15306</v>
      </c>
      <c r="K24" s="56">
        <v>0.01619548822439799</v>
      </c>
      <c r="L24" s="56">
        <v>0.0867</v>
      </c>
      <c r="M24" s="56">
        <v>0.072</v>
      </c>
      <c r="N24" s="56">
        <v>0.2099355843633806</v>
      </c>
      <c r="O24" s="31">
        <v>0.09852000000000001</v>
      </c>
      <c r="P24" s="31">
        <v>0.0846</v>
      </c>
      <c r="Q24" s="58" t="s">
        <v>18</v>
      </c>
      <c r="R24" s="31">
        <v>0.136509521656115</v>
      </c>
      <c r="S24" s="56">
        <v>0.2504550018310547</v>
      </c>
      <c r="T24" s="31">
        <v>0.03804</v>
      </c>
      <c r="U24" s="67">
        <v>0.13327085807238714</v>
      </c>
      <c r="V24" s="31">
        <v>0.18528</v>
      </c>
      <c r="W24" s="31">
        <v>0.1115</v>
      </c>
      <c r="X24" s="56">
        <v>0.0007699999809265137</v>
      </c>
      <c r="Y24" s="31">
        <v>0.17492490704451816</v>
      </c>
      <c r="Z24" s="56">
        <v>0.21151649172786602</v>
      </c>
      <c r="AA24" s="35">
        <v>0</v>
      </c>
      <c r="AB24" s="56">
        <v>0.042300000000000004</v>
      </c>
      <c r="AC24" s="56">
        <v>0.05742</v>
      </c>
      <c r="AD24" s="56">
        <v>0</v>
      </c>
      <c r="AE24" s="56">
        <v>0.0832650032043457</v>
      </c>
      <c r="AF24" s="46" t="s">
        <v>18</v>
      </c>
      <c r="AG24" s="66">
        <v>0.0065</v>
      </c>
      <c r="AH24" s="56">
        <v>0.00915999984741211</v>
      </c>
      <c r="AI24" s="56">
        <v>0.12240000000000001</v>
      </c>
      <c r="AJ24" s="56">
        <v>0.010125414976023607</v>
      </c>
      <c r="AK24" s="56">
        <v>0.00645026435509652</v>
      </c>
      <c r="AL24" s="56">
        <v>0.04333497506234414</v>
      </c>
      <c r="AM24" s="56">
        <v>0.0797705719477373</v>
      </c>
      <c r="AN24" s="56">
        <v>0.07096000000000001</v>
      </c>
      <c r="AO24" s="31">
        <v>0.011965624010414833</v>
      </c>
      <c r="AP24" s="31">
        <v>0.0915308662057747</v>
      </c>
      <c r="AQ24" s="56">
        <v>0.06594</v>
      </c>
      <c r="AR24" s="31">
        <v>0</v>
      </c>
      <c r="AS24" s="32">
        <v>0.23103199005126954</v>
      </c>
      <c r="AT24" s="56">
        <v>0.0416</v>
      </c>
      <c r="AU24" s="56">
        <v>0.15048</v>
      </c>
      <c r="AV24" s="46" t="s">
        <v>18</v>
      </c>
      <c r="AW24" s="31">
        <v>0.020303437869046065</v>
      </c>
      <c r="AX24" s="31">
        <v>0.0017450000047683715</v>
      </c>
      <c r="AY24" s="33">
        <v>0.0946614496101646</v>
      </c>
      <c r="AZ24" s="31">
        <v>0</v>
      </c>
      <c r="BA24" s="31">
        <v>0.0412599983215332</v>
      </c>
      <c r="BB24" s="43">
        <v>0.02474499988555908</v>
      </c>
      <c r="BC24" s="31">
        <v>0.01675999879837036</v>
      </c>
      <c r="BD24" s="31">
        <v>0.0055</v>
      </c>
      <c r="BE24" s="31">
        <v>0.018480000495910646</v>
      </c>
      <c r="BF24" s="31">
        <v>0.008630941909151682</v>
      </c>
      <c r="BG24" s="39">
        <v>0</v>
      </c>
      <c r="BH24" s="31">
        <v>0.20351160687368108</v>
      </c>
      <c r="BI24" s="33">
        <v>0</v>
      </c>
      <c r="BJ24" s="31">
        <v>0.08298</v>
      </c>
      <c r="BK24" s="46" t="s">
        <v>18</v>
      </c>
      <c r="BL24" s="31">
        <v>0.06996000000000001</v>
      </c>
      <c r="BM24" s="31">
        <v>0.008700000000000001</v>
      </c>
      <c r="BN24" s="67">
        <v>0.09084</v>
      </c>
      <c r="BO24" s="31">
        <v>0.11150000000000003</v>
      </c>
      <c r="BP24" s="67">
        <v>0.1072</v>
      </c>
      <c r="BQ24" s="31">
        <v>0.1499</v>
      </c>
      <c r="BR24" s="64">
        <v>0.2098</v>
      </c>
      <c r="BS24" s="31">
        <v>0</v>
      </c>
      <c r="BT24" s="31">
        <v>0.01568</v>
      </c>
      <c r="BU24" s="34">
        <v>0.02041365088585536</v>
      </c>
      <c r="BV24" s="31">
        <v>0.00616712169619518</v>
      </c>
      <c r="BW24" s="56">
        <v>0.0071600000000000006</v>
      </c>
      <c r="BX24" s="56">
        <v>0.016524701591511932</v>
      </c>
      <c r="BY24" s="33">
        <v>0.006690557320242563</v>
      </c>
      <c r="BZ24" s="56">
        <v>0.06041374530753681</v>
      </c>
      <c r="CA24" s="46" t="s">
        <v>18</v>
      </c>
      <c r="CB24" s="66">
        <v>0.02179399364712677</v>
      </c>
      <c r="CC24" s="56">
        <v>0.01596459717008374</v>
      </c>
      <c r="CD24" s="56">
        <v>0.02510615073635576</v>
      </c>
      <c r="CE24" s="56">
        <v>0.016494542304360378</v>
      </c>
      <c r="CF24" s="56">
        <v>0.01304989893156223</v>
      </c>
      <c r="CG24" s="56">
        <v>0.03265786889979786</v>
      </c>
      <c r="CH24" s="56">
        <v>0.08048541726826451</v>
      </c>
      <c r="CI24" s="56">
        <v>0.008153348806366045</v>
      </c>
      <c r="CJ24" s="56">
        <v>0.0256360958706324</v>
      </c>
      <c r="CK24" s="56">
        <v>0.010466416401963614</v>
      </c>
      <c r="CL24" s="56">
        <v>0.009605255558764078</v>
      </c>
      <c r="CM24" s="56">
        <v>0.03371775916835114</v>
      </c>
      <c r="CN24" s="56">
        <v>0.031134276638752525</v>
      </c>
      <c r="CO24" s="56">
        <v>0.061142419867167196</v>
      </c>
      <c r="CP24" s="56">
        <v>0.017488189431129078</v>
      </c>
      <c r="CQ24" s="46" t="s">
        <v>18</v>
      </c>
      <c r="CR24" s="56">
        <v>0.02119780537106555</v>
      </c>
      <c r="CS24" s="56">
        <v>0.05855893733756859</v>
      </c>
      <c r="CT24" s="56">
        <v>0.025967311579555296</v>
      </c>
      <c r="CU24" s="56">
        <v>0.006624314178457985</v>
      </c>
      <c r="CV24" s="56">
        <v>0.01324862835691597</v>
      </c>
      <c r="CW24" s="66">
        <v>0.01722321686399076</v>
      </c>
      <c r="CX24" s="56">
        <v>0.015765867744730003</v>
      </c>
      <c r="CY24" s="56">
        <v>0.06485203580710366</v>
      </c>
      <c r="CZ24" s="56">
        <v>0.011195090961593995</v>
      </c>
      <c r="DA24" s="56">
        <v>0.012851169506208491</v>
      </c>
      <c r="DB24" s="56">
        <v>0.034843892578689</v>
      </c>
      <c r="DC24" s="33">
        <v>0.018548079699682356</v>
      </c>
      <c r="DD24" s="43">
        <v>0.03610251227259601</v>
      </c>
      <c r="DE24" s="31">
        <v>0</v>
      </c>
      <c r="DF24" s="31">
        <v>0.01596459717008374</v>
      </c>
      <c r="DG24" s="31">
        <v>0.004637019924920589</v>
      </c>
      <c r="DH24" s="31">
        <v>0.012254981230147271</v>
      </c>
      <c r="DI24" s="46" t="s">
        <v>18</v>
      </c>
      <c r="DJ24" s="31">
        <v>0.014970950043315043</v>
      </c>
      <c r="DK24" s="66">
        <f t="shared" si="8"/>
        <v>1.8548079699682356E-05</v>
      </c>
      <c r="DL24" s="31">
        <v>0.006959624086320918</v>
      </c>
      <c r="DM24" s="66">
        <f t="shared" si="9"/>
        <v>0</v>
      </c>
      <c r="DN24" s="31">
        <v>0.007822833275321963</v>
      </c>
      <c r="DO24" s="31">
        <v>0</v>
      </c>
      <c r="DP24" s="31">
        <v>0.006959624086320918</v>
      </c>
      <c r="DQ24" s="31">
        <v>0.006042464323007308</v>
      </c>
      <c r="DR24" s="31">
        <v>0.005179255134006264</v>
      </c>
      <c r="DS24" s="31">
        <v>0.003560737904629307</v>
      </c>
      <c r="DT24" s="31">
        <v>0.024284332008022238</v>
      </c>
      <c r="DU24" s="31">
        <v>0.0076500000000000005</v>
      </c>
      <c r="DV24" s="56">
        <v>0.012436402660004927</v>
      </c>
      <c r="DW24" s="56">
        <v>0.004685100203311066</v>
      </c>
      <c r="DX24" s="46" t="s">
        <v>18</v>
      </c>
      <c r="DY24" s="56">
        <v>0.00858</v>
      </c>
      <c r="DZ24" s="56">
        <v>0.0017885648281836556</v>
      </c>
      <c r="EA24" s="43"/>
      <c r="EB24" s="43"/>
      <c r="EC24" s="43"/>
      <c r="ED24" s="43"/>
      <c r="EE24" s="43"/>
      <c r="EF24" s="43"/>
      <c r="EG24" s="43"/>
      <c r="EH24" s="43"/>
      <c r="EI24" s="36">
        <f t="shared" si="6"/>
        <v>2.823365606873681</v>
      </c>
      <c r="EJ24" s="37"/>
      <c r="EK24" s="36">
        <f t="shared" si="7"/>
        <v>6.518079422410016</v>
      </c>
      <c r="EL24" s="36">
        <f t="shared" si="10"/>
        <v>9.341445029283697</v>
      </c>
    </row>
    <row r="25" spans="1:142" ht="15.75">
      <c r="A25" s="46" t="s">
        <v>19</v>
      </c>
      <c r="B25" s="56">
        <v>0.5839200000000001</v>
      </c>
      <c r="C25" s="56">
        <v>0.27504</v>
      </c>
      <c r="D25" s="31">
        <v>0.4788</v>
      </c>
      <c r="E25" s="31">
        <v>1.347865</v>
      </c>
      <c r="F25" s="56">
        <v>0.3366484775399458</v>
      </c>
      <c r="G25" s="56">
        <v>0.9849351403678605</v>
      </c>
      <c r="H25" s="33">
        <v>0</v>
      </c>
      <c r="I25" s="56">
        <v>0.02166</v>
      </c>
      <c r="J25" s="56">
        <v>0.14736</v>
      </c>
      <c r="K25" s="56">
        <v>0.01653724530299021</v>
      </c>
      <c r="L25" s="56">
        <v>0.09234</v>
      </c>
      <c r="M25" s="56">
        <v>0.07368</v>
      </c>
      <c r="N25" s="56">
        <v>0.22118359963822734</v>
      </c>
      <c r="O25" s="31">
        <v>0.08820000000000001</v>
      </c>
      <c r="P25" s="31">
        <v>0.08109000000000001</v>
      </c>
      <c r="Q25" s="58" t="s">
        <v>19</v>
      </c>
      <c r="R25" s="31">
        <v>0.14382348507687673</v>
      </c>
      <c r="S25" s="56">
        <v>0.24386000061035157</v>
      </c>
      <c r="T25" s="31">
        <v>0.03852</v>
      </c>
      <c r="U25" s="67">
        <v>0.12431375355835703</v>
      </c>
      <c r="V25" s="31">
        <v>0.19776</v>
      </c>
      <c r="W25" s="31">
        <v>0.11204000091552735</v>
      </c>
      <c r="X25" s="56">
        <v>0.0004650000035762787</v>
      </c>
      <c r="Y25" s="31">
        <v>0.18429710581851072</v>
      </c>
      <c r="Z25" s="56">
        <v>0.23683657719296192</v>
      </c>
      <c r="AA25" s="35">
        <v>0</v>
      </c>
      <c r="AB25" s="56">
        <v>0.042199999999999994</v>
      </c>
      <c r="AC25" s="56">
        <v>0.06054</v>
      </c>
      <c r="AD25" s="56">
        <v>0</v>
      </c>
      <c r="AE25" s="56">
        <v>0.07931499862670899</v>
      </c>
      <c r="AF25" s="46" t="s">
        <v>19</v>
      </c>
      <c r="AG25" s="66">
        <v>0.006549999952316284</v>
      </c>
      <c r="AH25" s="56">
        <v>0.008519999980926514</v>
      </c>
      <c r="AI25" s="56">
        <v>0.1425</v>
      </c>
      <c r="AJ25" s="56">
        <v>0.011619328661010696</v>
      </c>
      <c r="AK25" s="56">
        <v>0.007401942702569777</v>
      </c>
      <c r="AL25" s="56">
        <v>0.0490713216957606</v>
      </c>
      <c r="AM25" s="56">
        <v>0.08975179544864584</v>
      </c>
      <c r="AN25" s="56">
        <v>0.05092</v>
      </c>
      <c r="AO25" s="31">
        <v>0.011471974948101754</v>
      </c>
      <c r="AP25" s="31">
        <v>0.08537909719398126</v>
      </c>
      <c r="AQ25" s="56">
        <v>0.08231999999999999</v>
      </c>
      <c r="AR25" s="31">
        <v>0</v>
      </c>
      <c r="AS25" s="32">
        <v>0.22530999755859374</v>
      </c>
      <c r="AT25" s="56">
        <v>0.04208</v>
      </c>
      <c r="AU25" s="56">
        <v>0.13824</v>
      </c>
      <c r="AV25" s="46" t="s">
        <v>19</v>
      </c>
      <c r="AW25" s="31">
        <v>0.023236911166513587</v>
      </c>
      <c r="AX25" s="31">
        <v>0.0015350000262260436</v>
      </c>
      <c r="AY25" s="33">
        <v>0.09144279526422178</v>
      </c>
      <c r="AZ25" s="31">
        <v>0</v>
      </c>
      <c r="BA25" s="31">
        <v>0.041010000228881835</v>
      </c>
      <c r="BB25" s="43">
        <v>0.024255000114440917</v>
      </c>
      <c r="BC25" s="31">
        <v>0.01632599973678589</v>
      </c>
      <c r="BD25" s="31">
        <v>0.0054500000476837155</v>
      </c>
      <c r="BE25" s="31">
        <v>0.01712499952316284</v>
      </c>
      <c r="BF25" s="31">
        <v>0.008274867175679953</v>
      </c>
      <c r="BG25" s="39">
        <v>0</v>
      </c>
      <c r="BH25" s="31">
        <v>0.21441543563460963</v>
      </c>
      <c r="BI25" s="33">
        <v>0</v>
      </c>
      <c r="BJ25" s="31">
        <v>0.08658</v>
      </c>
      <c r="BK25" s="46" t="s">
        <v>19</v>
      </c>
      <c r="BL25" s="31">
        <v>0.0746</v>
      </c>
      <c r="BM25" s="31">
        <v>0.006900000000000001</v>
      </c>
      <c r="BN25" s="67">
        <v>0.10038</v>
      </c>
      <c r="BO25" s="31">
        <v>0.1113</v>
      </c>
      <c r="BP25" s="67">
        <v>0.11209999999999999</v>
      </c>
      <c r="BQ25" s="31">
        <v>0.14870000000000003</v>
      </c>
      <c r="BR25" s="64">
        <v>0.20179999999999998</v>
      </c>
      <c r="BS25" s="31">
        <v>0</v>
      </c>
      <c r="BT25" s="31">
        <v>0.00596</v>
      </c>
      <c r="BU25" s="34">
        <v>0.022943653790299157</v>
      </c>
      <c r="BV25" s="31">
        <v>0.006931455126343305</v>
      </c>
      <c r="BW25" s="56">
        <v>0.007560000000000001</v>
      </c>
      <c r="BX25" s="56">
        <v>0.02129990053050397</v>
      </c>
      <c r="BY25" s="33">
        <v>0.006463066705168928</v>
      </c>
      <c r="BZ25" s="56">
        <v>0.05835957262489171</v>
      </c>
      <c r="CA25" s="46" t="s">
        <v>19</v>
      </c>
      <c r="CB25" s="66">
        <v>0.021052959861391857</v>
      </c>
      <c r="CC25" s="56">
        <v>0.015421773029165461</v>
      </c>
      <c r="CD25" s="56">
        <v>0.02425249783424776</v>
      </c>
      <c r="CE25" s="56">
        <v>0.015933699104822407</v>
      </c>
      <c r="CF25" s="56">
        <v>0.012606179613052267</v>
      </c>
      <c r="CG25" s="56">
        <v>0.031547444412359224</v>
      </c>
      <c r="CH25" s="56">
        <v>0.0777487727403985</v>
      </c>
      <c r="CI25" s="56">
        <v>0.010509449602122013</v>
      </c>
      <c r="CJ25" s="56">
        <v>0.024764423909904708</v>
      </c>
      <c r="CK25" s="56">
        <v>0.01011053999422466</v>
      </c>
      <c r="CL25" s="56">
        <v>0.009278660121282126</v>
      </c>
      <c r="CM25" s="56">
        <v>0.03257129656367311</v>
      </c>
      <c r="CN25" s="56">
        <v>0.030075656944845507</v>
      </c>
      <c r="CO25" s="56">
        <v>0.05906347097892001</v>
      </c>
      <c r="CP25" s="56">
        <v>0.01689356049667918</v>
      </c>
      <c r="CQ25" s="46" t="s">
        <v>19</v>
      </c>
      <c r="CR25" s="56">
        <v>0.020477043026277793</v>
      </c>
      <c r="CS25" s="56">
        <v>0.056567831360092406</v>
      </c>
      <c r="CT25" s="56">
        <v>0.025084377707190294</v>
      </c>
      <c r="CU25" s="56">
        <v>0.006399075945711811</v>
      </c>
      <c r="CV25" s="56">
        <v>0.012798151891423621</v>
      </c>
      <c r="CW25" s="66">
        <v>0.016637597458850708</v>
      </c>
      <c r="CX25" s="56">
        <v>0.015229800750794107</v>
      </c>
      <c r="CY25" s="56">
        <v>0.06264695350851862</v>
      </c>
      <c r="CZ25" s="56">
        <v>0.01081443834825296</v>
      </c>
      <c r="DA25" s="56">
        <v>0.012414207334680913</v>
      </c>
      <c r="DB25" s="56">
        <v>0.03365913947444413</v>
      </c>
      <c r="DC25" s="33">
        <v>0.017917412647993066</v>
      </c>
      <c r="DD25" s="43">
        <v>0.034874963904129364</v>
      </c>
      <c r="DE25" s="31">
        <v>0</v>
      </c>
      <c r="DF25" s="31">
        <v>0.015421773029165461</v>
      </c>
      <c r="DG25" s="31">
        <v>0.0044793531619982665</v>
      </c>
      <c r="DH25" s="31">
        <v>0.01183829049956685</v>
      </c>
      <c r="DI25" s="46" t="s">
        <v>19</v>
      </c>
      <c r="DJ25" s="31">
        <v>0.01446191163730869</v>
      </c>
      <c r="DK25" s="66">
        <f t="shared" si="8"/>
        <v>1.7917412647993064E-05</v>
      </c>
      <c r="DL25" s="31">
        <v>0.006964804947923639</v>
      </c>
      <c r="DM25" s="66">
        <f t="shared" si="9"/>
        <v>0</v>
      </c>
      <c r="DN25" s="31">
        <v>0.007828656724410292</v>
      </c>
      <c r="DO25" s="31">
        <v>0</v>
      </c>
      <c r="DP25" s="31">
        <v>0.006964804947923639</v>
      </c>
      <c r="DQ25" s="31">
        <v>0.00604696243540657</v>
      </c>
      <c r="DR25" s="31">
        <v>0.005183110658919917</v>
      </c>
      <c r="DS25" s="31">
        <v>0.003563388578007443</v>
      </c>
      <c r="DT25" s="31">
        <v>0.023282467189754054</v>
      </c>
      <c r="DU25" s="31">
        <v>0.01801</v>
      </c>
      <c r="DV25" s="56">
        <v>0.011923331339502479</v>
      </c>
      <c r="DW25" s="56">
        <v>0.005265756607609642</v>
      </c>
      <c r="DX25" s="46" t="s">
        <v>19</v>
      </c>
      <c r="DY25" s="56">
        <v>0.00898</v>
      </c>
      <c r="DZ25" s="56">
        <v>0.0017277505053421886</v>
      </c>
      <c r="EA25" s="43"/>
      <c r="EB25" s="43"/>
      <c r="EC25" s="43"/>
      <c r="ED25" s="43"/>
      <c r="EE25" s="43"/>
      <c r="EF25" s="43"/>
      <c r="EG25" s="43"/>
      <c r="EH25" s="43"/>
      <c r="EI25" s="36">
        <f t="shared" si="6"/>
        <v>2.90004043563461</v>
      </c>
      <c r="EJ25" s="37"/>
      <c r="EK25" s="36">
        <f t="shared" si="7"/>
        <v>6.54858572309554</v>
      </c>
      <c r="EL25" s="36">
        <f t="shared" si="10"/>
        <v>9.44862615873015</v>
      </c>
    </row>
    <row r="26" spans="1:142" ht="15.75">
      <c r="A26" s="46" t="s">
        <v>20</v>
      </c>
      <c r="B26" s="56">
        <v>0.59088</v>
      </c>
      <c r="C26" s="56">
        <v>0.28428</v>
      </c>
      <c r="D26" s="31">
        <v>0.48348</v>
      </c>
      <c r="E26" s="31">
        <v>1.331503</v>
      </c>
      <c r="F26" s="56">
        <v>0.33289960807959007</v>
      </c>
      <c r="G26" s="56">
        <v>0.9249258470474345</v>
      </c>
      <c r="H26" s="33">
        <v>0</v>
      </c>
      <c r="I26" s="56">
        <v>0.0165</v>
      </c>
      <c r="J26" s="56">
        <v>0.14364000000000002</v>
      </c>
      <c r="K26" s="56">
        <v>0.016556231807356443</v>
      </c>
      <c r="L26" s="56">
        <v>0.09210000000000002</v>
      </c>
      <c r="M26" s="56">
        <v>0.07175999999999999</v>
      </c>
      <c r="N26" s="56">
        <v>0.21872053059993973</v>
      </c>
      <c r="O26" s="31">
        <v>0.0735</v>
      </c>
      <c r="P26" s="31">
        <v>0.08424</v>
      </c>
      <c r="Q26" s="58" t="s">
        <v>20</v>
      </c>
      <c r="R26" s="31">
        <v>0.14222188724751286</v>
      </c>
      <c r="S26" s="56">
        <v>0.22637999725341798</v>
      </c>
      <c r="T26" s="31">
        <v>0.043199999999999995</v>
      </c>
      <c r="U26" s="67">
        <v>0.10151385115900773</v>
      </c>
      <c r="V26" s="31">
        <v>0.20328</v>
      </c>
      <c r="W26" s="31">
        <v>0.10393999862670898</v>
      </c>
      <c r="X26" s="56">
        <v>0.00048499999940395354</v>
      </c>
      <c r="Y26" s="31">
        <v>0.18224479951763645</v>
      </c>
      <c r="Z26" s="56">
        <v>0.23360123293908858</v>
      </c>
      <c r="AA26" s="35">
        <v>0</v>
      </c>
      <c r="AB26" s="56">
        <v>0.04256</v>
      </c>
      <c r="AC26" s="56">
        <v>0.05664</v>
      </c>
      <c r="AD26" s="56">
        <v>0</v>
      </c>
      <c r="AE26" s="56">
        <v>0.07466500091552734</v>
      </c>
      <c r="AF26" s="46" t="s">
        <v>20</v>
      </c>
      <c r="AG26" s="66">
        <v>0.006485000133514405</v>
      </c>
      <c r="AH26" s="56">
        <v>0.005869999885559082</v>
      </c>
      <c r="AI26" s="56">
        <v>0.15914999999999999</v>
      </c>
      <c r="AJ26" s="56">
        <v>0.013511619328661009</v>
      </c>
      <c r="AK26" s="56">
        <v>0.00860740194270257</v>
      </c>
      <c r="AL26" s="56">
        <v>0.05236546134663342</v>
      </c>
      <c r="AM26" s="56">
        <v>0.10345617374751236</v>
      </c>
      <c r="AN26" s="56">
        <v>0.043480000000000005</v>
      </c>
      <c r="AO26" s="31">
        <v>0.012266106048344532</v>
      </c>
      <c r="AP26" s="31">
        <v>0.06972004880032533</v>
      </c>
      <c r="AQ26" s="56">
        <v>0.0915</v>
      </c>
      <c r="AR26" s="31">
        <v>0</v>
      </c>
      <c r="AS26" s="32">
        <v>0.2039619903564453</v>
      </c>
      <c r="AT26" s="56">
        <v>0.04356</v>
      </c>
      <c r="AU26" s="56">
        <v>0.13344</v>
      </c>
      <c r="AV26" s="46" t="s">
        <v>20</v>
      </c>
      <c r="AW26" s="31">
        <v>0.022530704631938073</v>
      </c>
      <c r="AX26" s="31">
        <v>0.0012549999952316284</v>
      </c>
      <c r="AY26" s="33">
        <v>0.07972359226104533</v>
      </c>
      <c r="AZ26" s="31">
        <v>0</v>
      </c>
      <c r="BA26" s="31">
        <v>0.03783499908447266</v>
      </c>
      <c r="BB26" s="43">
        <v>0.024725000381469728</v>
      </c>
      <c r="BC26" s="31">
        <v>0.01876999855041504</v>
      </c>
      <c r="BD26" s="31">
        <v>0.005120000123977661</v>
      </c>
      <c r="BE26" s="31">
        <v>0.013795000076293945</v>
      </c>
      <c r="BF26" s="31">
        <v>0.008847683051264908</v>
      </c>
      <c r="BG26" s="39">
        <v>0</v>
      </c>
      <c r="BH26" s="31">
        <v>0.21202773590593915</v>
      </c>
      <c r="BI26" s="33">
        <v>0</v>
      </c>
      <c r="BJ26" s="31">
        <v>0.0876</v>
      </c>
      <c r="BK26" s="46" t="s">
        <v>20</v>
      </c>
      <c r="BL26" s="31">
        <v>0.0744</v>
      </c>
      <c r="BM26" s="31">
        <v>0.00606</v>
      </c>
      <c r="BN26" s="67">
        <v>0.09215999999999999</v>
      </c>
      <c r="BO26" s="31">
        <v>0.11200000000000002</v>
      </c>
      <c r="BP26" s="67">
        <v>0.1254</v>
      </c>
      <c r="BQ26" s="31">
        <v>0.14529999999999998</v>
      </c>
      <c r="BR26" s="64">
        <v>0.2019</v>
      </c>
      <c r="BS26" s="31">
        <v>0</v>
      </c>
      <c r="BT26" s="31">
        <v>0.006840000000000001</v>
      </c>
      <c r="BU26" s="34">
        <v>0.02621777519604996</v>
      </c>
      <c r="BV26" s="31">
        <v>0.007920592506534999</v>
      </c>
      <c r="BW26" s="56">
        <v>0.00796</v>
      </c>
      <c r="BX26" s="56">
        <v>0.02456714190981432</v>
      </c>
      <c r="BY26" s="33">
        <v>0.005634767542593127</v>
      </c>
      <c r="BZ26" s="56">
        <v>0.050880277216286456</v>
      </c>
      <c r="CA26" s="46" t="s">
        <v>20</v>
      </c>
      <c r="CB26" s="66">
        <v>0.01835483684666474</v>
      </c>
      <c r="CC26" s="56">
        <v>0.013445336413514294</v>
      </c>
      <c r="CD26" s="56">
        <v>0.021144325729136586</v>
      </c>
      <c r="CE26" s="56">
        <v>0.01389165463470979</v>
      </c>
      <c r="CF26" s="56">
        <v>0.010990586196939071</v>
      </c>
      <c r="CG26" s="56">
        <v>0.027504360381172398</v>
      </c>
      <c r="CH26" s="56">
        <v>0.06778457984406584</v>
      </c>
      <c r="CI26" s="56">
        <v>0.012121518567639255</v>
      </c>
      <c r="CJ26" s="56">
        <v>0.021590643950332084</v>
      </c>
      <c r="CK26" s="56">
        <v>0.008814784868611031</v>
      </c>
      <c r="CL26" s="56">
        <v>0.008089517759168352</v>
      </c>
      <c r="CM26" s="56">
        <v>0.028396996823563385</v>
      </c>
      <c r="CN26" s="56">
        <v>0.026221195495235345</v>
      </c>
      <c r="CO26" s="56">
        <v>0.051493964770430264</v>
      </c>
      <c r="CP26" s="56">
        <v>0.014728501299451344</v>
      </c>
      <c r="CQ26" s="46" t="s">
        <v>20</v>
      </c>
      <c r="CR26" s="56">
        <v>0.017852728847819813</v>
      </c>
      <c r="CS26" s="56">
        <v>0.04931816344210223</v>
      </c>
      <c r="CT26" s="56">
        <v>0.021869592838579265</v>
      </c>
      <c r="CU26" s="56">
        <v>0.005578977764943691</v>
      </c>
      <c r="CV26" s="56">
        <v>0.011157955529887381</v>
      </c>
      <c r="CW26" s="66">
        <v>0.014505342188853597</v>
      </c>
      <c r="CX26" s="56">
        <v>0.013277967080565983</v>
      </c>
      <c r="CY26" s="56">
        <v>0.054618192318798726</v>
      </c>
      <c r="CZ26" s="56">
        <v>0.009428472422754837</v>
      </c>
      <c r="DA26" s="56">
        <v>0.010823216863990761</v>
      </c>
      <c r="DB26" s="56">
        <v>0.029345423043603814</v>
      </c>
      <c r="DC26" s="33">
        <v>0.015621137741842333</v>
      </c>
      <c r="DD26" s="43">
        <v>0.030405428818943113</v>
      </c>
      <c r="DE26" s="31">
        <v>0</v>
      </c>
      <c r="DF26" s="31">
        <v>0.013445336413514294</v>
      </c>
      <c r="DG26" s="31">
        <v>0.003905284435460583</v>
      </c>
      <c r="DH26" s="31">
        <v>0.010321108865145827</v>
      </c>
      <c r="DI26" s="46" t="s">
        <v>20</v>
      </c>
      <c r="DJ26" s="31">
        <v>0.01260848974877274</v>
      </c>
      <c r="DK26" s="66">
        <f t="shared" si="8"/>
        <v>1.562113774184233E-05</v>
      </c>
      <c r="DL26" s="31">
        <v>0.007184128089105464</v>
      </c>
      <c r="DM26" s="66">
        <f t="shared" si="9"/>
        <v>0</v>
      </c>
      <c r="DN26" s="31">
        <v>0.008075182735816219</v>
      </c>
      <c r="DO26" s="31">
        <v>0</v>
      </c>
      <c r="DP26" s="31">
        <v>0.007184128089105464</v>
      </c>
      <c r="DQ26" s="31">
        <v>0.006237382526975287</v>
      </c>
      <c r="DR26" s="31">
        <v>0.005346327880264531</v>
      </c>
      <c r="DS26" s="31">
        <v>0.0036756004176818654</v>
      </c>
      <c r="DT26" s="31">
        <v>0.024894162766968084</v>
      </c>
      <c r="DU26" s="31">
        <v>0.00898</v>
      </c>
      <c r="DV26" s="56">
        <v>0.012748706942049891</v>
      </c>
      <c r="DW26" s="56">
        <v>0.006017194307290154</v>
      </c>
      <c r="DX26" s="46" t="s">
        <v>20</v>
      </c>
      <c r="DY26" s="56">
        <v>0.00962</v>
      </c>
      <c r="DZ26" s="56">
        <v>0.0015063239965347965</v>
      </c>
      <c r="EA26" s="43"/>
      <c r="EB26" s="43"/>
      <c r="EC26" s="43"/>
      <c r="ED26" s="43"/>
      <c r="EE26" s="43"/>
      <c r="EF26" s="43"/>
      <c r="EG26" s="43"/>
      <c r="EH26" s="43"/>
      <c r="EI26" s="36">
        <f t="shared" si="6"/>
        <v>2.902170735905939</v>
      </c>
      <c r="EJ26" s="37"/>
      <c r="EK26" s="36">
        <f t="shared" si="7"/>
        <v>6.290530700145455</v>
      </c>
      <c r="EL26" s="36">
        <f t="shared" si="10"/>
        <v>9.192701436051394</v>
      </c>
    </row>
    <row r="27" spans="1:142" ht="15.75">
      <c r="A27" s="46" t="s">
        <v>21</v>
      </c>
      <c r="B27" s="56">
        <v>0.59904</v>
      </c>
      <c r="C27" s="56">
        <v>0.27732</v>
      </c>
      <c r="D27" s="31">
        <v>0.4838400000000001</v>
      </c>
      <c r="E27" s="31">
        <v>1.350047</v>
      </c>
      <c r="F27" s="56">
        <v>0.32415224600542664</v>
      </c>
      <c r="G27" s="56">
        <v>0.89035527589545</v>
      </c>
      <c r="H27" s="33">
        <v>0</v>
      </c>
      <c r="I27" s="56">
        <v>0.010199999999999999</v>
      </c>
      <c r="J27" s="56">
        <v>0.14424</v>
      </c>
      <c r="K27" s="56">
        <v>0.017714408573696747</v>
      </c>
      <c r="L27" s="56">
        <v>0.09138</v>
      </c>
      <c r="M27" s="56">
        <v>0.07206</v>
      </c>
      <c r="N27" s="56">
        <v>0.212973369510602</v>
      </c>
      <c r="O27" s="31">
        <v>0.06624</v>
      </c>
      <c r="P27" s="31">
        <v>0.08154</v>
      </c>
      <c r="Q27" s="58" t="s">
        <v>21</v>
      </c>
      <c r="R27" s="31">
        <v>0.13848482564566378</v>
      </c>
      <c r="S27" s="56">
        <v>0.18802999877929688</v>
      </c>
      <c r="T27" s="31">
        <v>0.046919999999999996</v>
      </c>
      <c r="U27" s="67">
        <v>0.09314483936559576</v>
      </c>
      <c r="V27" s="31">
        <v>0.20352</v>
      </c>
      <c r="W27" s="31">
        <v>0.08647999954223633</v>
      </c>
      <c r="X27" s="56">
        <v>0.0005850000083446503</v>
      </c>
      <c r="Y27" s="31">
        <v>0.17745608481559647</v>
      </c>
      <c r="Z27" s="56">
        <v>0.21958140783897065</v>
      </c>
      <c r="AA27" s="35">
        <v>0</v>
      </c>
      <c r="AB27" s="56">
        <v>0.04266</v>
      </c>
      <c r="AC27" s="56">
        <v>0.04086</v>
      </c>
      <c r="AD27" s="56">
        <v>0</v>
      </c>
      <c r="AE27" s="56">
        <v>0.07489499664306641</v>
      </c>
      <c r="AF27" s="46" t="s">
        <v>21</v>
      </c>
      <c r="AG27" s="66">
        <v>0.006095000028610229</v>
      </c>
      <c r="AH27" s="56">
        <v>0.005509999990463257</v>
      </c>
      <c r="AI27" s="56">
        <v>0.16695</v>
      </c>
      <c r="AJ27" s="56">
        <v>0.011386942087790484</v>
      </c>
      <c r="AK27" s="56">
        <v>0.007253903848518382</v>
      </c>
      <c r="AL27" s="56">
        <v>0.061168765586034915</v>
      </c>
      <c r="AM27" s="56">
        <v>0.10290166133079519</v>
      </c>
      <c r="AN27" s="56">
        <v>0.04852</v>
      </c>
      <c r="AO27" s="31">
        <v>0.014605573343654338</v>
      </c>
      <c r="AP27" s="31">
        <v>0.06397218381455876</v>
      </c>
      <c r="AQ27" s="56">
        <v>0.10230000000000002</v>
      </c>
      <c r="AR27" s="31">
        <v>0</v>
      </c>
      <c r="AS27" s="32">
        <v>0.18087198638916016</v>
      </c>
      <c r="AT27" s="56">
        <v>0.04104</v>
      </c>
      <c r="AU27" s="56">
        <v>0.1308</v>
      </c>
      <c r="AV27" s="46" t="s">
        <v>21</v>
      </c>
      <c r="AW27" s="31">
        <v>0.02559998687836243</v>
      </c>
      <c r="AX27" s="31">
        <v>0.0010600000023841857</v>
      </c>
      <c r="AY27" s="33">
        <v>0.06977877562806814</v>
      </c>
      <c r="AZ27" s="31">
        <v>0</v>
      </c>
      <c r="BA27" s="31">
        <v>0.035924999237060544</v>
      </c>
      <c r="BB27" s="43">
        <v>0.023804999351501464</v>
      </c>
      <c r="BC27" s="31">
        <v>0.01974399948120117</v>
      </c>
      <c r="BD27" s="31">
        <v>0.004580000162124634</v>
      </c>
      <c r="BE27" s="31">
        <v>0.01203000020980835</v>
      </c>
      <c r="BF27" s="31">
        <v>0.010535167657717883</v>
      </c>
      <c r="BG27" s="39">
        <v>0</v>
      </c>
      <c r="BH27" s="31">
        <v>0.20645643653904136</v>
      </c>
      <c r="BI27" s="33">
        <v>0</v>
      </c>
      <c r="BJ27" s="31">
        <v>0.08664</v>
      </c>
      <c r="BK27" s="46" t="s">
        <v>21</v>
      </c>
      <c r="BL27" s="31">
        <v>0.07640000000000001</v>
      </c>
      <c r="BM27" s="31">
        <v>0.0050999999999999995</v>
      </c>
      <c r="BN27" s="67">
        <v>0.09162000000000001</v>
      </c>
      <c r="BO27" s="31">
        <v>0.1082</v>
      </c>
      <c r="BP27" s="67">
        <v>0.12069999999999999</v>
      </c>
      <c r="BQ27" s="31">
        <v>0.1439</v>
      </c>
      <c r="BR27" s="64">
        <v>0.20339999999999997</v>
      </c>
      <c r="BS27" s="31">
        <v>0</v>
      </c>
      <c r="BT27" s="31">
        <v>0.00996</v>
      </c>
      <c r="BU27" s="34">
        <v>0.03328690095846645</v>
      </c>
      <c r="BV27" s="31">
        <v>0.01005623003194888</v>
      </c>
      <c r="BW27" s="56">
        <v>0.00786</v>
      </c>
      <c r="BX27" s="56">
        <v>0.028902519893899192</v>
      </c>
      <c r="BY27" s="33">
        <v>0.004931879872942534</v>
      </c>
      <c r="BZ27" s="56">
        <v>0.04453341033785735</v>
      </c>
      <c r="CA27" s="46" t="s">
        <v>21</v>
      </c>
      <c r="CB27" s="66">
        <v>0.01606523245740687</v>
      </c>
      <c r="CC27" s="56">
        <v>0.01176814900375397</v>
      </c>
      <c r="CD27" s="56">
        <v>0.018506757146982383</v>
      </c>
      <c r="CE27" s="56">
        <v>0.012158792954086051</v>
      </c>
      <c r="CF27" s="56">
        <v>0.00961960727692752</v>
      </c>
      <c r="CG27" s="56">
        <v>0.024073433439214555</v>
      </c>
      <c r="CH27" s="56">
        <v>0.059329049956684955</v>
      </c>
      <c r="CI27" s="56">
        <v>0.014260610079575593</v>
      </c>
      <c r="CJ27" s="56">
        <v>0.018897401097314467</v>
      </c>
      <c r="CK27" s="56">
        <v>0.007715218019058619</v>
      </c>
      <c r="CL27" s="56">
        <v>0.007080421599768987</v>
      </c>
      <c r="CM27" s="56">
        <v>0.024854721339878715</v>
      </c>
      <c r="CN27" s="56">
        <v>0.022950332082009816</v>
      </c>
      <c r="CO27" s="56">
        <v>0.045070545769563965</v>
      </c>
      <c r="CP27" s="56">
        <v>0.012891250360958706</v>
      </c>
      <c r="CQ27" s="46" t="s">
        <v>21</v>
      </c>
      <c r="CR27" s="56">
        <v>0.01562575801328328</v>
      </c>
      <c r="CS27" s="56">
        <v>0.043166156511695065</v>
      </c>
      <c r="CT27" s="56">
        <v>0.019141553566272018</v>
      </c>
      <c r="CU27" s="56">
        <v>0.004883049379151025</v>
      </c>
      <c r="CV27" s="56">
        <v>0.00976609875830205</v>
      </c>
      <c r="CW27" s="66">
        <v>0.012695928385792666</v>
      </c>
      <c r="CX27" s="56">
        <v>0.011621657522379439</v>
      </c>
      <c r="CY27" s="56">
        <v>0.04780505342188853</v>
      </c>
      <c r="CZ27" s="56">
        <v>0.008252353450765233</v>
      </c>
      <c r="DA27" s="56">
        <v>0.009473115795552989</v>
      </c>
      <c r="DB27" s="56">
        <v>0.025684839734334393</v>
      </c>
      <c r="DC27" s="33">
        <v>0.013672538261622869</v>
      </c>
      <c r="DD27" s="43">
        <v>0.026612619116373085</v>
      </c>
      <c r="DE27" s="31">
        <v>0</v>
      </c>
      <c r="DF27" s="31">
        <v>0.01176814900375397</v>
      </c>
      <c r="DG27" s="31">
        <v>0.0034181345654057172</v>
      </c>
      <c r="DH27" s="31">
        <v>0.009033641351429395</v>
      </c>
      <c r="DI27" s="46" t="s">
        <v>21</v>
      </c>
      <c r="DJ27" s="31">
        <v>0.011035691596881315</v>
      </c>
      <c r="DK27" s="66">
        <f t="shared" si="8"/>
        <v>1.3672538261622869E-05</v>
      </c>
      <c r="DL27" s="31">
        <v>0.007356823475862807</v>
      </c>
      <c r="DM27" s="66">
        <f t="shared" si="9"/>
        <v>0</v>
      </c>
      <c r="DN27" s="31">
        <v>0.008269297705427186</v>
      </c>
      <c r="DO27" s="31">
        <v>0</v>
      </c>
      <c r="DP27" s="31">
        <v>0.007356823475862807</v>
      </c>
      <c r="DQ27" s="31">
        <v>0.006387319606950654</v>
      </c>
      <c r="DR27" s="31">
        <v>0.005474845377386274</v>
      </c>
      <c r="DS27" s="31">
        <v>0.0037639561969530634</v>
      </c>
      <c r="DT27" s="31">
        <v>0.029642130818760774</v>
      </c>
      <c r="DU27" s="31">
        <v>0.007690000000000001</v>
      </c>
      <c r="DV27" s="56">
        <v>0.015180218852257132</v>
      </c>
      <c r="DW27" s="56">
        <v>0.007639616613418529</v>
      </c>
      <c r="DX27" s="46" t="s">
        <v>21</v>
      </c>
      <c r="DY27" s="56">
        <v>0.01002</v>
      </c>
      <c r="DZ27" s="56">
        <v>0.0013184233323707767</v>
      </c>
      <c r="EA27" s="43"/>
      <c r="EB27" s="43"/>
      <c r="EC27" s="43"/>
      <c r="ED27" s="43"/>
      <c r="EE27" s="43"/>
      <c r="EF27" s="43"/>
      <c r="EG27" s="43"/>
      <c r="EH27" s="43"/>
      <c r="EI27" s="36">
        <f t="shared" si="6"/>
        <v>2.9167034365390414</v>
      </c>
      <c r="EJ27" s="37"/>
      <c r="EK27" s="36">
        <f t="shared" si="7"/>
        <v>6.044408327758457</v>
      </c>
      <c r="EL27" s="36">
        <f t="shared" si="10"/>
        <v>8.961111764297499</v>
      </c>
    </row>
    <row r="28" spans="1:142" ht="15.75">
      <c r="A28" s="46" t="s">
        <v>22</v>
      </c>
      <c r="B28" s="56">
        <v>0.58824</v>
      </c>
      <c r="C28" s="56">
        <v>0.267</v>
      </c>
      <c r="D28" s="31">
        <v>0.48816</v>
      </c>
      <c r="E28" s="31">
        <v>1.297688</v>
      </c>
      <c r="F28" s="56">
        <v>0.27904085016581254</v>
      </c>
      <c r="G28" s="56">
        <v>0.9112280735721199</v>
      </c>
      <c r="H28" s="33">
        <v>0</v>
      </c>
      <c r="I28" s="56">
        <v>0.00654</v>
      </c>
      <c r="J28" s="56">
        <v>0.14400000000000002</v>
      </c>
      <c r="K28" s="56">
        <v>0.02003076210637735</v>
      </c>
      <c r="L28" s="56">
        <v>0.09336</v>
      </c>
      <c r="M28" s="56">
        <v>0.07092</v>
      </c>
      <c r="N28" s="56">
        <v>0.1833344387498744</v>
      </c>
      <c r="O28" s="31">
        <v>0.061500000000000006</v>
      </c>
      <c r="P28" s="31">
        <v>0.08496000000000001</v>
      </c>
      <c r="Q28" s="58" t="s">
        <v>22</v>
      </c>
      <c r="R28" s="31">
        <v>0.11921226509898505</v>
      </c>
      <c r="S28" s="56">
        <v>0.16380999755859374</v>
      </c>
      <c r="T28" s="31">
        <v>0.04716</v>
      </c>
      <c r="U28" s="67">
        <v>0.09002342415616103</v>
      </c>
      <c r="V28" s="31">
        <v>0.19992</v>
      </c>
      <c r="W28" s="31">
        <v>0.08325</v>
      </c>
      <c r="X28" s="56">
        <v>0.0004950000047683716</v>
      </c>
      <c r="Y28" s="31">
        <v>0.15275999899507586</v>
      </c>
      <c r="Z28" s="56">
        <v>0.1975435556749057</v>
      </c>
      <c r="AA28" s="35">
        <v>0</v>
      </c>
      <c r="AB28" s="56">
        <v>0.04328</v>
      </c>
      <c r="AC28" s="56">
        <v>0.048600000000000004</v>
      </c>
      <c r="AD28" s="56">
        <v>0</v>
      </c>
      <c r="AE28" s="56">
        <v>0.07056500244140625</v>
      </c>
      <c r="AF28" s="46" t="s">
        <v>22</v>
      </c>
      <c r="AG28" s="66">
        <v>0.006049999952316284</v>
      </c>
      <c r="AH28" s="56">
        <v>0.005764999866485596</v>
      </c>
      <c r="AI28" s="56">
        <v>0.16860000000000003</v>
      </c>
      <c r="AJ28" s="56">
        <v>0.010756178531907044</v>
      </c>
      <c r="AK28" s="56">
        <v>0.006852084101807451</v>
      </c>
      <c r="AL28" s="56">
        <v>0.06576920199501247</v>
      </c>
      <c r="AM28" s="56">
        <v>0.11684368780825474</v>
      </c>
      <c r="AN28" s="56">
        <v>0.04232</v>
      </c>
      <c r="AO28" s="31">
        <v>0.015410435945251749</v>
      </c>
      <c r="AP28" s="31">
        <v>0.06182838552257014</v>
      </c>
      <c r="AQ28" s="56">
        <v>0.10512</v>
      </c>
      <c r="AR28" s="31">
        <v>0</v>
      </c>
      <c r="AS28" s="32">
        <v>0.1676939926147461</v>
      </c>
      <c r="AT28" s="56">
        <v>0.04556</v>
      </c>
      <c r="AU28" s="56">
        <v>0.12647999999999998</v>
      </c>
      <c r="AV28" s="46" t="s">
        <v>22</v>
      </c>
      <c r="AW28" s="31">
        <v>0.024092507544941615</v>
      </c>
      <c r="AX28" s="31">
        <v>0.0009550000131130219</v>
      </c>
      <c r="AY28" s="33">
        <v>0.053933092694195786</v>
      </c>
      <c r="AZ28" s="31">
        <v>0</v>
      </c>
      <c r="BA28" s="31">
        <v>0.03186000061035156</v>
      </c>
      <c r="BB28" s="43">
        <v>0.021385000228881835</v>
      </c>
      <c r="BC28" s="31">
        <v>0.018489999294281006</v>
      </c>
      <c r="BD28" s="31">
        <v>0.0041150000095367435</v>
      </c>
      <c r="BE28" s="31">
        <v>0.0105</v>
      </c>
      <c r="BF28" s="31">
        <v>0.01111572428837831</v>
      </c>
      <c r="BG28" s="39">
        <v>0</v>
      </c>
      <c r="BH28" s="31">
        <v>0.1777244498040398</v>
      </c>
      <c r="BI28" s="33">
        <v>0</v>
      </c>
      <c r="BJ28" s="31">
        <v>0.08124</v>
      </c>
      <c r="BK28" s="46" t="s">
        <v>22</v>
      </c>
      <c r="BL28" s="31">
        <v>0.06996000000000001</v>
      </c>
      <c r="BM28" s="31">
        <v>0.00456</v>
      </c>
      <c r="BN28" s="67">
        <v>0.08418</v>
      </c>
      <c r="BO28" s="31">
        <v>0.0993</v>
      </c>
      <c r="BP28" s="67">
        <v>0.1089</v>
      </c>
      <c r="BQ28" s="31">
        <v>0.1485</v>
      </c>
      <c r="BR28" s="64">
        <v>0.20329999999999998</v>
      </c>
      <c r="BS28" s="31">
        <v>0</v>
      </c>
      <c r="BT28" s="31">
        <v>0.00312</v>
      </c>
      <c r="BU28" s="34">
        <v>0.030161603252977055</v>
      </c>
      <c r="BV28" s="31">
        <v>0.009112053441765902</v>
      </c>
      <c r="BW28" s="56">
        <v>0.00786</v>
      </c>
      <c r="BX28" s="56">
        <v>0.026452088859416436</v>
      </c>
      <c r="BY28" s="33">
        <v>0.003811926075656945</v>
      </c>
      <c r="BZ28" s="56">
        <v>0.03442056020791222</v>
      </c>
      <c r="CA28" s="46" t="s">
        <v>22</v>
      </c>
      <c r="CB28" s="66">
        <v>0.012417066127634999</v>
      </c>
      <c r="CC28" s="56">
        <v>0.009095784002310136</v>
      </c>
      <c r="CD28" s="56">
        <v>0.014304158244296853</v>
      </c>
      <c r="CE28" s="56">
        <v>0.009397718740976032</v>
      </c>
      <c r="CF28" s="56">
        <v>0.007435142939647706</v>
      </c>
      <c r="CG28" s="56">
        <v>0.01860672827028588</v>
      </c>
      <c r="CH28" s="56">
        <v>0.04585633843488305</v>
      </c>
      <c r="CI28" s="56">
        <v>0.013051558355437662</v>
      </c>
      <c r="CJ28" s="56">
        <v>0.01460609298296275</v>
      </c>
      <c r="CK28" s="56">
        <v>0.005963211088651458</v>
      </c>
      <c r="CL28" s="56">
        <v>0.005472567138319377</v>
      </c>
      <c r="CM28" s="56">
        <v>0.019210597747617672</v>
      </c>
      <c r="CN28" s="56">
        <v>0.017738665896621427</v>
      </c>
      <c r="CO28" s="56">
        <v>0.03483572047357783</v>
      </c>
      <c r="CP28" s="56">
        <v>0.009963846375974588</v>
      </c>
      <c r="CQ28" s="46" t="s">
        <v>22</v>
      </c>
      <c r="CR28" s="56">
        <v>0.012077389546635866</v>
      </c>
      <c r="CS28" s="56">
        <v>0.03336378862258158</v>
      </c>
      <c r="CT28" s="56">
        <v>0.014794802194628934</v>
      </c>
      <c r="CU28" s="56">
        <v>0.0037741842333237083</v>
      </c>
      <c r="CV28" s="56">
        <v>0.007548368466647417</v>
      </c>
      <c r="CW28" s="66">
        <v>0.00981287900664164</v>
      </c>
      <c r="CX28" s="56">
        <v>0.008982558475310425</v>
      </c>
      <c r="CY28" s="56">
        <v>0.036949263644239096</v>
      </c>
      <c r="CZ28" s="56">
        <v>0.006378371354317067</v>
      </c>
      <c r="DA28" s="56">
        <v>0.007321917412647994</v>
      </c>
      <c r="DB28" s="56">
        <v>0.019852209067282703</v>
      </c>
      <c r="DC28" s="33">
        <v>0.010567715853306382</v>
      </c>
      <c r="DD28" s="43">
        <v>0.020569304071614208</v>
      </c>
      <c r="DE28" s="31">
        <v>0</v>
      </c>
      <c r="DF28" s="31">
        <v>0.009095784002310136</v>
      </c>
      <c r="DG28" s="31">
        <v>0.0026419289633265956</v>
      </c>
      <c r="DH28" s="31">
        <v>0.006982240831648859</v>
      </c>
      <c r="DI28" s="46" t="s">
        <v>22</v>
      </c>
      <c r="DJ28" s="31">
        <v>0.008529656367311579</v>
      </c>
      <c r="DK28" s="66">
        <f t="shared" si="8"/>
        <v>1.0567715853306381E-05</v>
      </c>
      <c r="DL28" s="31">
        <v>0.007512249323944416</v>
      </c>
      <c r="DM28" s="66">
        <f t="shared" si="9"/>
        <v>0</v>
      </c>
      <c r="DN28" s="31">
        <v>0.008444001178077058</v>
      </c>
      <c r="DO28" s="31">
        <v>0</v>
      </c>
      <c r="DP28" s="31">
        <v>0.007512249323944416</v>
      </c>
      <c r="DQ28" s="31">
        <v>0.006522262978928485</v>
      </c>
      <c r="DR28" s="31">
        <v>0.005590511124795844</v>
      </c>
      <c r="DS28" s="31">
        <v>0.003843476398297143</v>
      </c>
      <c r="DT28" s="31">
        <v>0.031275606065937156</v>
      </c>
      <c r="DU28" s="31">
        <v>0.00525</v>
      </c>
      <c r="DV28" s="56">
        <v>0.016016748179163293</v>
      </c>
      <c r="DW28" s="56">
        <v>0.006922335172814405</v>
      </c>
      <c r="DX28" s="46" t="s">
        <v>22</v>
      </c>
      <c r="DY28" s="56">
        <v>0.00946</v>
      </c>
      <c r="DZ28" s="56">
        <v>0.001019029742997401</v>
      </c>
      <c r="EA28" s="43"/>
      <c r="EB28" s="43"/>
      <c r="EC28" s="43"/>
      <c r="ED28" s="43"/>
      <c r="EE28" s="43"/>
      <c r="EF28" s="43"/>
      <c r="EG28" s="43"/>
      <c r="EH28" s="43"/>
      <c r="EI28" s="36">
        <f t="shared" si="6"/>
        <v>2.8188124498040397</v>
      </c>
      <c r="EJ28" s="37"/>
      <c r="EK28" s="36">
        <f t="shared" si="7"/>
        <v>5.674483487521569</v>
      </c>
      <c r="EL28" s="36">
        <f t="shared" si="10"/>
        <v>8.493295937325609</v>
      </c>
    </row>
    <row r="29" spans="1:142" ht="15.75">
      <c r="A29" s="46" t="s">
        <v>23</v>
      </c>
      <c r="B29" s="56">
        <v>0.57528</v>
      </c>
      <c r="C29" s="56">
        <v>0.2682</v>
      </c>
      <c r="D29" s="31">
        <v>0.5054400000000001</v>
      </c>
      <c r="E29" s="31">
        <v>1.155521</v>
      </c>
      <c r="F29" s="56">
        <v>0.24342659029243296</v>
      </c>
      <c r="G29" s="56">
        <v>0.909923523717328</v>
      </c>
      <c r="H29" s="33">
        <v>0</v>
      </c>
      <c r="I29" s="56">
        <v>0.00792</v>
      </c>
      <c r="J29" s="56">
        <v>0.14388</v>
      </c>
      <c r="K29" s="56">
        <v>0.01589170415453824</v>
      </c>
      <c r="L29" s="56">
        <v>0.09540000000000001</v>
      </c>
      <c r="M29" s="56">
        <v>0.06942</v>
      </c>
      <c r="N29" s="56">
        <v>0.1599352828861421</v>
      </c>
      <c r="O29" s="31">
        <v>0.06</v>
      </c>
      <c r="P29" s="31">
        <v>0.07884000000000001</v>
      </c>
      <c r="Q29" s="58" t="s">
        <v>23</v>
      </c>
      <c r="R29" s="31">
        <v>0.10399708572002815</v>
      </c>
      <c r="S29" s="56">
        <v>0.14516500091552734</v>
      </c>
      <c r="T29" s="31">
        <v>0.04368</v>
      </c>
      <c r="U29" s="67">
        <v>0.07473301342008948</v>
      </c>
      <c r="V29" s="31">
        <v>0.19079999999999997</v>
      </c>
      <c r="W29" s="31">
        <v>0.07744499969482421</v>
      </c>
      <c r="X29" s="56">
        <v>0.0005049999952316285</v>
      </c>
      <c r="Y29" s="31">
        <v>0.13326308913677018</v>
      </c>
      <c r="Z29" s="56">
        <v>0.17095746593655498</v>
      </c>
      <c r="AA29" s="35">
        <v>0</v>
      </c>
      <c r="AB29" s="56">
        <v>0.04376000000000001</v>
      </c>
      <c r="AC29" s="56">
        <v>0.047939999999999997</v>
      </c>
      <c r="AD29" s="56">
        <v>0</v>
      </c>
      <c r="AE29" s="56">
        <v>0.06528999900817871</v>
      </c>
      <c r="AF29" s="46" t="s">
        <v>23</v>
      </c>
      <c r="AG29" s="66">
        <v>0.005944999933242798</v>
      </c>
      <c r="AH29" s="56">
        <v>0.005759999990463257</v>
      </c>
      <c r="AI29" s="56">
        <v>0.16785</v>
      </c>
      <c r="AJ29" s="56">
        <v>0.011021763187015862</v>
      </c>
      <c r="AK29" s="56">
        <v>0.007021271363580475</v>
      </c>
      <c r="AL29" s="56">
        <v>0.05526203241895262</v>
      </c>
      <c r="AM29" s="56">
        <v>0.12112135502292984</v>
      </c>
      <c r="AN29" s="56">
        <v>0.038560000000000004</v>
      </c>
      <c r="AO29" s="31">
        <v>0.012920727630977093</v>
      </c>
      <c r="AP29" s="31">
        <v>0.0513268808458723</v>
      </c>
      <c r="AQ29" s="56">
        <v>0.10254</v>
      </c>
      <c r="AR29" s="31">
        <v>0</v>
      </c>
      <c r="AS29" s="32">
        <v>0.14730999755859375</v>
      </c>
      <c r="AT29" s="56">
        <v>0.04352</v>
      </c>
      <c r="AU29" s="56">
        <v>0.12360000000000002</v>
      </c>
      <c r="AV29" s="46" t="s">
        <v>23</v>
      </c>
      <c r="AW29" s="31">
        <v>0.021484975724970483</v>
      </c>
      <c r="AX29" s="31">
        <v>0.0009200000166893006</v>
      </c>
      <c r="AY29" s="33">
        <v>0.04638163442102224</v>
      </c>
      <c r="AZ29" s="31">
        <v>0</v>
      </c>
      <c r="BA29" s="31">
        <v>0.03166000080108643</v>
      </c>
      <c r="BB29" s="43">
        <v>0.020795000076293944</v>
      </c>
      <c r="BC29" s="31">
        <v>0.013263999462127685</v>
      </c>
      <c r="BD29" s="31">
        <v>0.0041149998903274535</v>
      </c>
      <c r="BE29" s="31">
        <v>0.010014999866485595</v>
      </c>
      <c r="BF29" s="31">
        <v>0.009319869110868724</v>
      </c>
      <c r="BG29" s="39">
        <v>0</v>
      </c>
      <c r="BH29" s="31">
        <v>0.1550413023816702</v>
      </c>
      <c r="BI29" s="33">
        <v>0</v>
      </c>
      <c r="BJ29" s="31">
        <v>0.06774</v>
      </c>
      <c r="BK29" s="46" t="s">
        <v>23</v>
      </c>
      <c r="BL29" s="31">
        <v>0.05872</v>
      </c>
      <c r="BM29" s="31">
        <v>0.0048</v>
      </c>
      <c r="BN29" s="67">
        <v>0.069</v>
      </c>
      <c r="BO29" s="31">
        <v>0.0825</v>
      </c>
      <c r="BP29" s="67">
        <v>0.09259999999999999</v>
      </c>
      <c r="BQ29" s="31">
        <v>0.1524</v>
      </c>
      <c r="BR29" s="64">
        <v>0.2003</v>
      </c>
      <c r="BS29" s="31">
        <v>0</v>
      </c>
      <c r="BT29" s="31">
        <v>0</v>
      </c>
      <c r="BU29" s="34">
        <v>0.027110717397618354</v>
      </c>
      <c r="BV29" s="31">
        <v>0.008190357246587277</v>
      </c>
      <c r="BW29" s="56">
        <v>0.00802</v>
      </c>
      <c r="BX29" s="56">
        <v>0.02412732095490715</v>
      </c>
      <c r="BY29" s="33">
        <v>0.0032781980941380302</v>
      </c>
      <c r="BZ29" s="56">
        <v>0.029601155067860235</v>
      </c>
      <c r="CA29" s="46" t="s">
        <v>23</v>
      </c>
      <c r="CB29" s="66">
        <v>0.01067848686110309</v>
      </c>
      <c r="CC29" s="56">
        <v>0.007822235056309558</v>
      </c>
      <c r="CD29" s="56">
        <v>0.012301357204735778</v>
      </c>
      <c r="CE29" s="56">
        <v>0.00808189431129079</v>
      </c>
      <c r="CF29" s="56">
        <v>0.006394109153912793</v>
      </c>
      <c r="CG29" s="56">
        <v>0.01600150158821831</v>
      </c>
      <c r="CH29" s="56">
        <v>0.03943574935027433</v>
      </c>
      <c r="CI29" s="56">
        <v>0.011904509283819625</v>
      </c>
      <c r="CJ29" s="56">
        <v>0.012561016459717009</v>
      </c>
      <c r="CK29" s="56">
        <v>0.005128270285879295</v>
      </c>
      <c r="CL29" s="56">
        <v>0.004706323996534797</v>
      </c>
      <c r="CM29" s="56">
        <v>0.016520820098180768</v>
      </c>
      <c r="CN29" s="56">
        <v>0.015254981230147268</v>
      </c>
      <c r="CO29" s="56">
        <v>0.02995818654345943</v>
      </c>
      <c r="CP29" s="56">
        <v>0.008568755414380595</v>
      </c>
      <c r="CQ29" s="46" t="s">
        <v>23</v>
      </c>
      <c r="CR29" s="56">
        <v>0.010386370199249206</v>
      </c>
      <c r="CS29" s="56">
        <v>0.02869234767542593</v>
      </c>
      <c r="CT29" s="56">
        <v>0.012723303494080277</v>
      </c>
      <c r="CU29" s="56">
        <v>0.003245740687265377</v>
      </c>
      <c r="CV29" s="56">
        <v>0.006491481374530754</v>
      </c>
      <c r="CW29" s="66">
        <v>0.00843892578688998</v>
      </c>
      <c r="CX29" s="56">
        <v>0.007724862835691596</v>
      </c>
      <c r="CY29" s="56">
        <v>0.03177580132832804</v>
      </c>
      <c r="CZ29" s="56">
        <v>0.005485301761478487</v>
      </c>
      <c r="DA29" s="56">
        <v>0.006296736933294832</v>
      </c>
      <c r="DB29" s="56">
        <v>0.017072596015015883</v>
      </c>
      <c r="DC29" s="33">
        <v>0.009088073924343056</v>
      </c>
      <c r="DD29" s="43">
        <v>0.017689286745596302</v>
      </c>
      <c r="DE29" s="31">
        <v>0</v>
      </c>
      <c r="DF29" s="31">
        <v>0.007822235056309558</v>
      </c>
      <c r="DG29" s="31">
        <v>0.002272018481085764</v>
      </c>
      <c r="DH29" s="31">
        <v>0.006004620271440947</v>
      </c>
      <c r="DI29" s="46" t="s">
        <v>23</v>
      </c>
      <c r="DJ29" s="31">
        <v>0.007335373953219751</v>
      </c>
      <c r="DK29" s="66">
        <f t="shared" si="8"/>
        <v>9.088073924343055E-06</v>
      </c>
      <c r="DL29" s="31">
        <v>0.007653859541085437</v>
      </c>
      <c r="DM29" s="66">
        <f t="shared" si="9"/>
        <v>0</v>
      </c>
      <c r="DN29" s="31">
        <v>0.00860317545315805</v>
      </c>
      <c r="DO29" s="31">
        <v>0</v>
      </c>
      <c r="DP29" s="31">
        <v>0.007653859541085437</v>
      </c>
      <c r="DQ29" s="31">
        <v>0.006645211384508286</v>
      </c>
      <c r="DR29" s="31">
        <v>0.005695895472435674</v>
      </c>
      <c r="DS29" s="31">
        <v>0.003915928137299526</v>
      </c>
      <c r="DT29" s="31">
        <v>0.026222722634671545</v>
      </c>
      <c r="DU29" s="31">
        <v>0.00831</v>
      </c>
      <c r="DV29" s="56">
        <v>0.013429084127933569</v>
      </c>
      <c r="DW29" s="56">
        <v>0.006222131861748474</v>
      </c>
      <c r="DX29" s="46" t="s">
        <v>23</v>
      </c>
      <c r="DY29" s="56">
        <v>0.00854</v>
      </c>
      <c r="DZ29" s="56">
        <v>0.0008763499855616517</v>
      </c>
      <c r="EA29" s="43"/>
      <c r="EB29" s="43"/>
      <c r="EC29" s="43"/>
      <c r="ED29" s="43"/>
      <c r="EE29" s="43"/>
      <c r="EF29" s="43"/>
      <c r="EG29" s="43"/>
      <c r="EH29" s="43"/>
      <c r="EI29" s="36">
        <f t="shared" si="6"/>
        <v>2.65948230238167</v>
      </c>
      <c r="EJ29" s="37"/>
      <c r="EK29" s="36">
        <f t="shared" si="7"/>
        <v>5.259915590534876</v>
      </c>
      <c r="EL29" s="36">
        <f t="shared" si="10"/>
        <v>7.919397892916546</v>
      </c>
    </row>
    <row r="30" spans="1:142" ht="15.75">
      <c r="A30" s="46" t="s">
        <v>24</v>
      </c>
      <c r="B30" s="56">
        <v>0.57312</v>
      </c>
      <c r="C30" s="56">
        <v>0.26292000000000004</v>
      </c>
      <c r="D30" s="31">
        <v>0.51048</v>
      </c>
      <c r="E30" s="31">
        <v>1.015171</v>
      </c>
      <c r="F30" s="56">
        <v>0.16982378655411517</v>
      </c>
      <c r="G30" s="56">
        <v>0.8120822846079379</v>
      </c>
      <c r="H30" s="33">
        <v>0</v>
      </c>
      <c r="I30" s="56">
        <v>0.008280000000000001</v>
      </c>
      <c r="J30" s="56">
        <v>0.14406</v>
      </c>
      <c r="K30" s="56">
        <v>0.011638727176501721</v>
      </c>
      <c r="L30" s="56">
        <v>0.09522000000000001</v>
      </c>
      <c r="M30" s="56">
        <v>0.07254000000000001</v>
      </c>
      <c r="N30" s="56">
        <v>0.1115770274344287</v>
      </c>
      <c r="O30" s="31">
        <v>0.05892000000000001</v>
      </c>
      <c r="P30" s="31">
        <v>0.07784999999999999</v>
      </c>
      <c r="Q30" s="58" t="s">
        <v>24</v>
      </c>
      <c r="R30" s="31">
        <v>0.07255238167018392</v>
      </c>
      <c r="S30" s="56">
        <v>0.14152999877929687</v>
      </c>
      <c r="T30" s="31">
        <v>0.04224</v>
      </c>
      <c r="U30" s="67">
        <v>0.06455448556323709</v>
      </c>
      <c r="V30" s="31">
        <v>0.19272</v>
      </c>
      <c r="W30" s="31">
        <v>0.07234499740600586</v>
      </c>
      <c r="X30" s="56">
        <v>0.0005099999904632568</v>
      </c>
      <c r="Y30" s="31">
        <v>0.09296947542960507</v>
      </c>
      <c r="Z30" s="56">
        <v>0.1474191642634473</v>
      </c>
      <c r="AA30" s="35">
        <v>0</v>
      </c>
      <c r="AB30" s="56">
        <v>0.04236000000000001</v>
      </c>
      <c r="AC30" s="56">
        <v>0.04512</v>
      </c>
      <c r="AD30" s="56">
        <v>0</v>
      </c>
      <c r="AE30" s="56">
        <v>0.062280000686645506</v>
      </c>
      <c r="AF30" s="46" t="s">
        <v>24</v>
      </c>
      <c r="AG30" s="66">
        <v>0.005849999904632568</v>
      </c>
      <c r="AH30" s="56">
        <v>0.005754999876022339</v>
      </c>
      <c r="AI30" s="56">
        <v>0.17175</v>
      </c>
      <c r="AJ30" s="56">
        <v>0.01052379195868683</v>
      </c>
      <c r="AK30" s="56">
        <v>0.006704045247756056</v>
      </c>
      <c r="AL30" s="56">
        <v>0.040211221945137154</v>
      </c>
      <c r="AM30" s="56">
        <v>0.09371259842519686</v>
      </c>
      <c r="AN30" s="56">
        <v>0.036719999999999996</v>
      </c>
      <c r="AO30" s="31">
        <v>0.010720769853277506</v>
      </c>
      <c r="AP30" s="31">
        <v>0.044336234241561606</v>
      </c>
      <c r="AQ30" s="56">
        <v>0.1056</v>
      </c>
      <c r="AR30" s="31">
        <v>0</v>
      </c>
      <c r="AS30" s="32">
        <v>0.13324398803710938</v>
      </c>
      <c r="AT30" s="56">
        <v>0.042</v>
      </c>
      <c r="AU30" s="56">
        <v>0.11351999999999998</v>
      </c>
      <c r="AV30" s="46" t="s">
        <v>24</v>
      </c>
      <c r="AW30" s="31">
        <v>0.016921795040021</v>
      </c>
      <c r="AX30" s="31">
        <v>0.0009350000023841858</v>
      </c>
      <c r="AY30" s="33">
        <v>0.04332803927230726</v>
      </c>
      <c r="AZ30" s="31">
        <v>0</v>
      </c>
      <c r="BA30" s="31">
        <v>0.030554999351501466</v>
      </c>
      <c r="BB30" s="43">
        <v>0.02093000030517578</v>
      </c>
      <c r="BC30" s="31">
        <v>0.015041999816894532</v>
      </c>
      <c r="BD30" s="31">
        <v>0.003980000019073487</v>
      </c>
      <c r="BE30" s="31">
        <v>0.009465000152587891</v>
      </c>
      <c r="BF30" s="31">
        <v>0.007733014320396889</v>
      </c>
      <c r="BG30" s="39">
        <v>0</v>
      </c>
      <c r="BH30" s="31">
        <v>0.108162797708773</v>
      </c>
      <c r="BI30" s="33">
        <v>0</v>
      </c>
      <c r="BJ30" s="31">
        <v>0.05664</v>
      </c>
      <c r="BK30" s="46" t="s">
        <v>24</v>
      </c>
      <c r="BL30" s="31">
        <v>0.0458</v>
      </c>
      <c r="BM30" s="31">
        <v>0.00474</v>
      </c>
      <c r="BN30" s="67">
        <v>0.05628</v>
      </c>
      <c r="BO30" s="31">
        <v>0.06380000000000001</v>
      </c>
      <c r="BP30" s="67">
        <v>0.0746</v>
      </c>
      <c r="BQ30" s="31">
        <v>0.1464</v>
      </c>
      <c r="BR30" s="64">
        <v>0.1949</v>
      </c>
      <c r="BS30" s="31">
        <v>0</v>
      </c>
      <c r="BT30" s="31">
        <v>0.00492</v>
      </c>
      <c r="BU30" s="34">
        <v>0.019867963984896892</v>
      </c>
      <c r="BV30" s="31">
        <v>0.00600226546616323</v>
      </c>
      <c r="BW30" s="56">
        <v>0.0067</v>
      </c>
      <c r="BX30" s="56">
        <v>0.01878663793103448</v>
      </c>
      <c r="BY30" s="33">
        <v>0.0030623736644527864</v>
      </c>
      <c r="BZ30" s="56">
        <v>0.02765232457406873</v>
      </c>
      <c r="CA30" s="46" t="s">
        <v>24</v>
      </c>
      <c r="CB30" s="66">
        <v>0.009975454807969969</v>
      </c>
      <c r="CC30" s="56">
        <v>0.007307248050822985</v>
      </c>
      <c r="CD30" s="56">
        <v>0.011491481374530753</v>
      </c>
      <c r="CE30" s="56">
        <v>0.007549812301472712</v>
      </c>
      <c r="CF30" s="56">
        <v>0.005973144672249495</v>
      </c>
      <c r="CG30" s="56">
        <v>0.014948021946289346</v>
      </c>
      <c r="CH30" s="56">
        <v>0.03683944556742708</v>
      </c>
      <c r="CI30" s="56">
        <v>0.009269396551724138</v>
      </c>
      <c r="CJ30" s="56">
        <v>0.01173404562518048</v>
      </c>
      <c r="CK30" s="56">
        <v>0.004790643950332082</v>
      </c>
      <c r="CL30" s="56">
        <v>0.004396477043026279</v>
      </c>
      <c r="CM30" s="56">
        <v>0.015433150447588796</v>
      </c>
      <c r="CN30" s="56">
        <v>0.014250649725671383</v>
      </c>
      <c r="CO30" s="56">
        <v>0.0279858504187121</v>
      </c>
      <c r="CP30" s="56">
        <v>0.008004620271440947</v>
      </c>
      <c r="CQ30" s="46" t="s">
        <v>24</v>
      </c>
      <c r="CR30" s="56">
        <v>0.009702570025989028</v>
      </c>
      <c r="CS30" s="56">
        <v>0.02680334969679469</v>
      </c>
      <c r="CT30" s="56">
        <v>0.011885648281836558</v>
      </c>
      <c r="CU30" s="56">
        <v>0.0030320531331215713</v>
      </c>
      <c r="CV30" s="56">
        <v>0.006064106266243143</v>
      </c>
      <c r="CW30" s="66">
        <v>0.007883338146116085</v>
      </c>
      <c r="CX30" s="56">
        <v>0.007216286456829339</v>
      </c>
      <c r="CY30" s="56">
        <v>0.029683800173260177</v>
      </c>
      <c r="CZ30" s="56">
        <v>0.005124169794975456</v>
      </c>
      <c r="DA30" s="56">
        <v>0.005882183078255848</v>
      </c>
      <c r="DB30" s="56">
        <v>0.015948599480219462</v>
      </c>
      <c r="DC30" s="33">
        <v>0.008489748772740398</v>
      </c>
      <c r="DD30" s="43">
        <v>0.01652468957551256</v>
      </c>
      <c r="DE30" s="31">
        <v>0</v>
      </c>
      <c r="DF30" s="31">
        <v>0.007307248050822985</v>
      </c>
      <c r="DG30" s="31">
        <v>0.0021224371931850994</v>
      </c>
      <c r="DH30" s="31">
        <v>0.005609298296274906</v>
      </c>
      <c r="DI30" s="46" t="s">
        <v>24</v>
      </c>
      <c r="DJ30" s="31">
        <v>0.00685244008085475</v>
      </c>
      <c r="DK30" s="66">
        <f t="shared" si="8"/>
        <v>8.489748772740398E-06</v>
      </c>
      <c r="DL30" s="31">
        <v>0.009505154087124152</v>
      </c>
      <c r="DM30" s="66">
        <f t="shared" si="9"/>
        <v>0</v>
      </c>
      <c r="DN30" s="31">
        <v>0.010684087927387613</v>
      </c>
      <c r="DO30" s="31">
        <v>0</v>
      </c>
      <c r="DP30" s="31">
        <v>0.009505154087124152</v>
      </c>
      <c r="DQ30" s="31">
        <v>0.008252536881844226</v>
      </c>
      <c r="DR30" s="31">
        <v>0.007073603041580764</v>
      </c>
      <c r="DS30" s="31">
        <v>0.004863102091086775</v>
      </c>
      <c r="DT30" s="31">
        <v>0.02175789029238943</v>
      </c>
      <c r="DU30" s="31">
        <v>0.00621</v>
      </c>
      <c r="DV30" s="56">
        <v>0.011142570634390064</v>
      </c>
      <c r="DW30" s="56">
        <v>0.004559860586697648</v>
      </c>
      <c r="DX30" s="46" t="s">
        <v>24</v>
      </c>
      <c r="DY30" s="56">
        <v>0.00872</v>
      </c>
      <c r="DZ30" s="56">
        <v>0.0008186543459428241</v>
      </c>
      <c r="EA30" s="43"/>
      <c r="EB30" s="43"/>
      <c r="EC30" s="43"/>
      <c r="ED30" s="43"/>
      <c r="EE30" s="43"/>
      <c r="EF30" s="43"/>
      <c r="EG30" s="43"/>
      <c r="EH30" s="43"/>
      <c r="EI30" s="36">
        <f t="shared" si="6"/>
        <v>2.469853797708773</v>
      </c>
      <c r="EJ30" s="37"/>
      <c r="EK30" s="36">
        <f t="shared" si="7"/>
        <v>4.707463905934018</v>
      </c>
      <c r="EL30" s="36">
        <f t="shared" si="10"/>
        <v>7.177317703642791</v>
      </c>
    </row>
    <row r="31" spans="1:142" ht="14.25">
      <c r="A31" s="5" t="s">
        <v>26</v>
      </c>
      <c r="B31" s="38">
        <f aca="true" t="shared" si="11" ref="B31:G31">SUM(B7:B30)</f>
        <v>10.30824</v>
      </c>
      <c r="C31" s="38">
        <f t="shared" si="11"/>
        <v>4.2237599999999995</v>
      </c>
      <c r="D31" s="38">
        <f t="shared" si="11"/>
        <v>10.08144</v>
      </c>
      <c r="E31" s="38">
        <f t="shared" si="11"/>
        <v>25.602165000000003</v>
      </c>
      <c r="F31" s="38">
        <f t="shared" si="11"/>
        <v>4.974000000000001</v>
      </c>
      <c r="G31" s="38">
        <f t="shared" si="11"/>
        <v>20.213999999999995</v>
      </c>
      <c r="H31" s="38">
        <f>SUM(H7:H30)</f>
        <v>0</v>
      </c>
      <c r="I31" s="38">
        <f aca="true" t="shared" si="12" ref="I31:BU31">SUM(I7:I30)</f>
        <v>0.15888</v>
      </c>
      <c r="J31" s="38">
        <f t="shared" si="12"/>
        <v>3.392819999999999</v>
      </c>
      <c r="K31" s="38">
        <f t="shared" si="12"/>
        <v>0.287</v>
      </c>
      <c r="L31" s="38">
        <f t="shared" si="12"/>
        <v>1.6364400000000003</v>
      </c>
      <c r="M31" s="38">
        <f t="shared" si="12"/>
        <v>1.1098199999999998</v>
      </c>
      <c r="N31" s="38">
        <f t="shared" si="12"/>
        <v>3.2680000000000002</v>
      </c>
      <c r="O31" s="38">
        <f t="shared" si="12"/>
        <v>2.2143</v>
      </c>
      <c r="P31" s="38">
        <f t="shared" si="12"/>
        <v>1.8300600000000002</v>
      </c>
      <c r="Q31" s="59" t="s">
        <v>26</v>
      </c>
      <c r="R31" s="38">
        <f t="shared" si="12"/>
        <v>2.1250000000000004</v>
      </c>
      <c r="S31" s="38">
        <f t="shared" si="12"/>
        <v>4.564865005493164</v>
      </c>
      <c r="T31" s="38">
        <f t="shared" si="12"/>
        <v>0.87384</v>
      </c>
      <c r="U31" s="38">
        <f t="shared" si="12"/>
        <v>2.781</v>
      </c>
      <c r="V31" s="38">
        <f t="shared" si="12"/>
        <v>3.98184</v>
      </c>
      <c r="W31" s="38">
        <f>SUM(W7:W30)</f>
        <v>2.030244983673095</v>
      </c>
      <c r="X31" s="38">
        <f t="shared" si="12"/>
        <v>0.02212499998509884</v>
      </c>
      <c r="Y31" s="38">
        <f t="shared" si="12"/>
        <v>2.7230000000000008</v>
      </c>
      <c r="Z31" s="38">
        <f t="shared" si="12"/>
        <v>4.016</v>
      </c>
      <c r="AA31" s="38">
        <f t="shared" si="12"/>
        <v>0</v>
      </c>
      <c r="AB31" s="38">
        <f t="shared" si="12"/>
        <v>0.67222</v>
      </c>
      <c r="AC31" s="38">
        <f t="shared" si="12"/>
        <v>1.03992</v>
      </c>
      <c r="AD31" s="38">
        <f>SUM(AD7:AD30)</f>
        <v>0.058573998808860786</v>
      </c>
      <c r="AE31" s="38">
        <f t="shared" si="12"/>
        <v>1.6199150047302247</v>
      </c>
      <c r="AF31" s="51" t="s">
        <v>26</v>
      </c>
      <c r="AG31" s="38">
        <f t="shared" si="12"/>
        <v>0.3764350006580354</v>
      </c>
      <c r="AH31" s="38">
        <f t="shared" si="12"/>
        <v>0.6559599986076357</v>
      </c>
      <c r="AI31" s="38">
        <f t="shared" si="12"/>
        <v>2.4021</v>
      </c>
      <c r="AJ31" s="38">
        <f t="shared" si="12"/>
        <v>0.27</v>
      </c>
      <c r="AK31" s="38">
        <f t="shared" si="12"/>
        <v>0.17200000000000001</v>
      </c>
      <c r="AL31" s="38">
        <f t="shared" si="12"/>
        <v>0.9110000000000001</v>
      </c>
      <c r="AM31" s="38">
        <f t="shared" si="12"/>
        <v>1.831</v>
      </c>
      <c r="AN31" s="38">
        <f t="shared" si="12"/>
        <v>1.14048</v>
      </c>
      <c r="AO31" s="38">
        <f t="shared" si="12"/>
        <v>0.305</v>
      </c>
      <c r="AP31" s="38">
        <f t="shared" si="12"/>
        <v>1.9099999999999995</v>
      </c>
      <c r="AQ31" s="38">
        <f t="shared" si="12"/>
        <v>1.2191400000000001</v>
      </c>
      <c r="AR31" s="38">
        <f t="shared" si="12"/>
        <v>0</v>
      </c>
      <c r="AS31" s="38">
        <f t="shared" si="12"/>
        <v>4.329321849822999</v>
      </c>
      <c r="AT31" s="38">
        <f t="shared" si="12"/>
        <v>0.9268000000000001</v>
      </c>
      <c r="AU31" s="38">
        <f t="shared" si="12"/>
        <v>2.1355199999999996</v>
      </c>
      <c r="AV31" s="5" t="s">
        <v>26</v>
      </c>
      <c r="AW31" s="38">
        <f t="shared" si="12"/>
        <v>0.4140000000000002</v>
      </c>
      <c r="AX31" s="38">
        <f t="shared" si="12"/>
        <v>0.02713000020384788</v>
      </c>
      <c r="AY31" s="38">
        <f t="shared" si="12"/>
        <v>1.429</v>
      </c>
      <c r="AZ31" s="38">
        <f t="shared" si="12"/>
        <v>0</v>
      </c>
      <c r="BA31" s="38">
        <f t="shared" si="12"/>
        <v>0.7346299991607665</v>
      </c>
      <c r="BB31" s="38">
        <f t="shared" si="12"/>
        <v>0.541309998512268</v>
      </c>
      <c r="BC31" s="38">
        <f t="shared" si="12"/>
        <v>0.3761999821662903</v>
      </c>
      <c r="BD31" s="38">
        <f t="shared" si="12"/>
        <v>0.12249500060081482</v>
      </c>
      <c r="BE31" s="38">
        <f t="shared" si="12"/>
        <v>0.3301000008583069</v>
      </c>
      <c r="BF31" s="38">
        <f t="shared" si="12"/>
        <v>0.21999999999999995</v>
      </c>
      <c r="BG31" s="38">
        <f t="shared" si="12"/>
        <v>0</v>
      </c>
      <c r="BH31" s="38">
        <f t="shared" si="12"/>
        <v>3.1680000000000006</v>
      </c>
      <c r="BI31" s="38">
        <f t="shared" si="12"/>
        <v>0</v>
      </c>
      <c r="BJ31" s="38">
        <f t="shared" si="12"/>
        <v>1.4592</v>
      </c>
      <c r="BK31" s="5" t="s">
        <v>26</v>
      </c>
      <c r="BL31" s="38">
        <f t="shared" si="12"/>
        <v>1.2713200000000002</v>
      </c>
      <c r="BM31" s="38">
        <f t="shared" si="12"/>
        <v>0.6497399999999999</v>
      </c>
      <c r="BN31" s="38">
        <f t="shared" si="12"/>
        <v>1.8475199999999998</v>
      </c>
      <c r="BO31" s="38">
        <f t="shared" si="12"/>
        <v>2.1581</v>
      </c>
      <c r="BP31" s="38">
        <f t="shared" si="12"/>
        <v>1.9793999999999998</v>
      </c>
      <c r="BQ31" s="38">
        <f t="shared" si="12"/>
        <v>3.1850249999999996</v>
      </c>
      <c r="BR31" s="38">
        <f t="shared" si="12"/>
        <v>4.6895999999999995</v>
      </c>
      <c r="BS31" s="38">
        <f t="shared" si="12"/>
        <v>0</v>
      </c>
      <c r="BT31" s="38">
        <f t="shared" si="12"/>
        <v>0.21828</v>
      </c>
      <c r="BU31" s="38">
        <f t="shared" si="12"/>
        <v>0.42700000000000005</v>
      </c>
      <c r="BV31" s="38">
        <f aca="true" t="shared" si="13" ref="BV31:DH31">SUM(BV7:BV30)</f>
        <v>0.12899999999999998</v>
      </c>
      <c r="BW31" s="38">
        <f t="shared" si="13"/>
        <v>0.09728</v>
      </c>
      <c r="BX31" s="38">
        <f t="shared" si="13"/>
        <v>0.3789999999999998</v>
      </c>
      <c r="BY31" s="38">
        <f t="shared" si="13"/>
        <v>0.10099999999999998</v>
      </c>
      <c r="BZ31" s="38">
        <f t="shared" si="13"/>
        <v>0.9119999999999998</v>
      </c>
      <c r="CA31" s="5" t="s">
        <v>26</v>
      </c>
      <c r="CB31" s="38">
        <f t="shared" si="13"/>
        <v>0.32899999999999996</v>
      </c>
      <c r="CC31" s="38">
        <f t="shared" si="13"/>
        <v>0.24100000000000002</v>
      </c>
      <c r="CD31" s="38">
        <f t="shared" si="13"/>
        <v>0.37900000000000006</v>
      </c>
      <c r="CE31" s="38">
        <f t="shared" si="13"/>
        <v>0.24899999999999997</v>
      </c>
      <c r="CF31" s="38">
        <f t="shared" si="13"/>
        <v>0.19699999999999998</v>
      </c>
      <c r="CG31" s="38">
        <f t="shared" si="13"/>
        <v>0.49300000000000005</v>
      </c>
      <c r="CH31" s="38">
        <f t="shared" si="13"/>
        <v>1.2150000000000003</v>
      </c>
      <c r="CI31" s="38">
        <f t="shared" si="13"/>
        <v>0.187</v>
      </c>
      <c r="CJ31" s="38">
        <f t="shared" si="13"/>
        <v>0.387</v>
      </c>
      <c r="CK31" s="38">
        <f t="shared" si="13"/>
        <v>0.15799999999999997</v>
      </c>
      <c r="CL31" s="38">
        <f>SUM(CL7:CL30)</f>
        <v>0.14500000000000002</v>
      </c>
      <c r="CM31" s="38">
        <f t="shared" si="13"/>
        <v>0.5089999999999999</v>
      </c>
      <c r="CN31" s="38">
        <f t="shared" si="13"/>
        <v>0.4699999999999999</v>
      </c>
      <c r="CO31" s="38">
        <f t="shared" si="13"/>
        <v>0.923</v>
      </c>
      <c r="CP31" s="38">
        <f t="shared" si="13"/>
        <v>0.26399999999999996</v>
      </c>
      <c r="CQ31" s="5" t="s">
        <v>26</v>
      </c>
      <c r="CR31" s="38">
        <f t="shared" si="13"/>
        <v>0.31999999999999995</v>
      </c>
      <c r="CS31" s="38">
        <f t="shared" si="13"/>
        <v>0.884</v>
      </c>
      <c r="CT31" s="38">
        <f t="shared" si="13"/>
        <v>0.39199999999999996</v>
      </c>
      <c r="CU31" s="38">
        <f t="shared" si="13"/>
        <v>0.10000000000000002</v>
      </c>
      <c r="CV31" s="38">
        <f t="shared" si="13"/>
        <v>0.20000000000000004</v>
      </c>
      <c r="CW31" s="38">
        <f t="shared" si="13"/>
        <v>0.26</v>
      </c>
      <c r="CX31" s="38">
        <f t="shared" si="13"/>
        <v>0.238</v>
      </c>
      <c r="CY31" s="38">
        <f t="shared" si="13"/>
        <v>0.979</v>
      </c>
      <c r="CZ31" s="38">
        <f t="shared" si="13"/>
        <v>0.16899999999999998</v>
      </c>
      <c r="DA31" s="38">
        <f t="shared" si="13"/>
        <v>0.194</v>
      </c>
      <c r="DB31" s="38">
        <f t="shared" si="13"/>
        <v>0.526</v>
      </c>
      <c r="DC31" s="38">
        <f t="shared" si="13"/>
        <v>0.28</v>
      </c>
      <c r="DD31" s="38">
        <f t="shared" si="13"/>
        <v>0.5449999999999999</v>
      </c>
      <c r="DE31" s="38">
        <f t="shared" si="13"/>
        <v>0</v>
      </c>
      <c r="DF31" s="38">
        <f t="shared" si="13"/>
        <v>0.24100000000000002</v>
      </c>
      <c r="DG31" s="38">
        <f t="shared" si="13"/>
        <v>0.07</v>
      </c>
      <c r="DH31" s="38">
        <f t="shared" si="13"/>
        <v>0.18500000000000003</v>
      </c>
      <c r="DI31" s="5" t="s">
        <v>26</v>
      </c>
      <c r="DJ31" s="38">
        <f>SUM(DJ7:DJ30)</f>
        <v>0.22599999999999995</v>
      </c>
      <c r="DK31" s="38">
        <f>SUM(DK7:DK30)</f>
        <v>0.00028</v>
      </c>
      <c r="DL31" s="38">
        <f aca="true" t="shared" si="14" ref="DL31:EL31">SUM(DL7:DL30)</f>
        <v>0.12899999999999998</v>
      </c>
      <c r="DM31" s="38">
        <f t="shared" si="14"/>
        <v>0</v>
      </c>
      <c r="DN31" s="38">
        <f t="shared" si="14"/>
        <v>0.145</v>
      </c>
      <c r="DO31" s="38">
        <f t="shared" si="14"/>
        <v>0</v>
      </c>
      <c r="DP31" s="38">
        <f t="shared" si="14"/>
        <v>0.12899999999999998</v>
      </c>
      <c r="DQ31" s="38">
        <f t="shared" si="14"/>
        <v>0.11199999999999999</v>
      </c>
      <c r="DR31" s="38">
        <f t="shared" si="14"/>
        <v>0.096</v>
      </c>
      <c r="DS31" s="38">
        <f t="shared" si="14"/>
        <v>0.06599999999999998</v>
      </c>
      <c r="DT31" s="38">
        <f t="shared" si="14"/>
        <v>0.6189999999999998</v>
      </c>
      <c r="DU31" s="38">
        <f t="shared" si="14"/>
        <v>0.21358</v>
      </c>
      <c r="DV31" s="38">
        <f t="shared" si="14"/>
        <v>0.317</v>
      </c>
      <c r="DW31" s="38">
        <f t="shared" si="14"/>
        <v>0.09799999999999998</v>
      </c>
      <c r="DX31" s="5" t="s">
        <v>26</v>
      </c>
      <c r="DY31" s="38">
        <f>SUM(DY7:DY30)</f>
        <v>0.19337999999999997</v>
      </c>
      <c r="DZ31" s="38">
        <f>SUM(DZ7:DZ30)</f>
        <v>0.027</v>
      </c>
      <c r="EA31" s="38"/>
      <c r="EB31" s="38"/>
      <c r="EC31" s="38"/>
      <c r="ED31" s="38"/>
      <c r="EE31" s="38"/>
      <c r="EF31" s="38"/>
      <c r="EG31" s="38"/>
      <c r="EH31" s="38"/>
      <c r="EI31" s="38">
        <f t="shared" si="14"/>
        <v>53.38360499999999</v>
      </c>
      <c r="EJ31" s="38">
        <f t="shared" si="14"/>
        <v>0</v>
      </c>
      <c r="EK31" s="38">
        <f t="shared" si="14"/>
        <v>121.9771908232814</v>
      </c>
      <c r="EL31" s="38">
        <f t="shared" si="14"/>
        <v>175.3607958232814</v>
      </c>
    </row>
    <row r="32" spans="1:110" ht="8.25" customHeight="1">
      <c r="A32" s="6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</row>
    <row r="33" spans="1:110" ht="15" customHeight="1" thickBot="1">
      <c r="A33" s="8" t="s">
        <v>27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</row>
    <row r="34" ht="14.25" thickBot="1" thickTop="1"/>
    <row r="35" spans="1:110" ht="15" thickTop="1">
      <c r="A35" s="82" t="s">
        <v>169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7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</row>
    <row r="36" spans="1:110" ht="12.75" customHeigh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30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7"/>
      <c r="CW36" s="27"/>
      <c r="CX36" s="27"/>
      <c r="CY36" s="27"/>
      <c r="CZ36" s="27"/>
      <c r="DA36" s="27"/>
      <c r="DB36" s="27"/>
      <c r="DC36" s="14"/>
      <c r="DD36" s="26"/>
      <c r="DE36" s="26"/>
      <c r="DF36" s="26"/>
    </row>
    <row r="37" spans="1:113" ht="20.25" customHeight="1">
      <c r="A37" s="84" t="s">
        <v>0</v>
      </c>
      <c r="B37" s="68" t="s">
        <v>129</v>
      </c>
      <c r="C37" s="68" t="s">
        <v>130</v>
      </c>
      <c r="D37" s="68" t="s">
        <v>160</v>
      </c>
      <c r="E37" s="68" t="s">
        <v>131</v>
      </c>
      <c r="F37" s="68" t="s">
        <v>132</v>
      </c>
      <c r="G37" s="68" t="s">
        <v>133</v>
      </c>
      <c r="H37" s="68" t="s">
        <v>134</v>
      </c>
      <c r="I37" s="68" t="s">
        <v>135</v>
      </c>
      <c r="J37" s="68" t="s">
        <v>161</v>
      </c>
      <c r="K37" s="71" t="s">
        <v>136</v>
      </c>
      <c r="L37" s="71" t="s">
        <v>137</v>
      </c>
      <c r="M37" s="68" t="s">
        <v>138</v>
      </c>
      <c r="N37" s="68" t="s">
        <v>139</v>
      </c>
      <c r="O37" s="68" t="s">
        <v>140</v>
      </c>
      <c r="P37" s="68" t="s">
        <v>141</v>
      </c>
      <c r="Q37" s="76" t="s">
        <v>0</v>
      </c>
      <c r="R37" s="68" t="s">
        <v>142</v>
      </c>
      <c r="S37" s="68" t="s">
        <v>143</v>
      </c>
      <c r="T37" s="68" t="s">
        <v>144</v>
      </c>
      <c r="U37" s="68" t="s">
        <v>163</v>
      </c>
      <c r="V37" s="68" t="s">
        <v>164</v>
      </c>
      <c r="W37" s="68" t="s">
        <v>145</v>
      </c>
      <c r="X37" s="68" t="s">
        <v>146</v>
      </c>
      <c r="Y37" s="68" t="s">
        <v>147</v>
      </c>
      <c r="Z37" s="68" t="s">
        <v>165</v>
      </c>
      <c r="AA37" s="68" t="s">
        <v>167</v>
      </c>
      <c r="AB37" s="68" t="s">
        <v>65</v>
      </c>
      <c r="AC37" s="68" t="s">
        <v>66</v>
      </c>
      <c r="AD37" s="91" t="s">
        <v>25</v>
      </c>
      <c r="AE37" s="91"/>
      <c r="AF37" s="91"/>
      <c r="AG37" s="90" t="s">
        <v>125</v>
      </c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15"/>
      <c r="CV37" s="89"/>
      <c r="CW37" s="89"/>
      <c r="CX37" s="89"/>
      <c r="CY37" s="89"/>
      <c r="CZ37" s="89"/>
      <c r="DA37" s="89"/>
      <c r="DB37" s="89"/>
      <c r="DC37" s="89"/>
      <c r="DD37" s="89"/>
      <c r="DE37" s="15"/>
      <c r="DF37" s="89"/>
      <c r="DG37" s="93"/>
      <c r="DH37" s="93"/>
      <c r="DI37" s="92"/>
    </row>
    <row r="38" spans="1:113" ht="24" customHeight="1">
      <c r="A38" s="85"/>
      <c r="B38" s="69"/>
      <c r="C38" s="69"/>
      <c r="D38" s="69"/>
      <c r="E38" s="69"/>
      <c r="F38" s="69"/>
      <c r="G38" s="69"/>
      <c r="H38" s="69"/>
      <c r="I38" s="69"/>
      <c r="J38" s="69"/>
      <c r="K38" s="72"/>
      <c r="L38" s="72"/>
      <c r="M38" s="69"/>
      <c r="N38" s="69"/>
      <c r="O38" s="69"/>
      <c r="P38" s="69"/>
      <c r="Q38" s="76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91"/>
      <c r="AE38" s="91"/>
      <c r="AF38" s="91"/>
      <c r="AG38" s="90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15"/>
      <c r="CV38" s="89"/>
      <c r="CW38" s="89"/>
      <c r="CX38" s="89"/>
      <c r="CY38" s="89"/>
      <c r="CZ38" s="89"/>
      <c r="DA38" s="89"/>
      <c r="DB38" s="89"/>
      <c r="DC38" s="89"/>
      <c r="DD38" s="89"/>
      <c r="DE38" s="15"/>
      <c r="DF38" s="89"/>
      <c r="DG38" s="93"/>
      <c r="DH38" s="93"/>
      <c r="DI38" s="92"/>
    </row>
    <row r="39" spans="1:113" ht="61.5" customHeight="1">
      <c r="A39" s="85"/>
      <c r="B39" s="70"/>
      <c r="C39" s="70"/>
      <c r="D39" s="70"/>
      <c r="E39" s="70"/>
      <c r="F39" s="70"/>
      <c r="G39" s="70"/>
      <c r="H39" s="70"/>
      <c r="I39" s="70"/>
      <c r="J39" s="70"/>
      <c r="K39" s="73"/>
      <c r="L39" s="73"/>
      <c r="M39" s="70"/>
      <c r="N39" s="70"/>
      <c r="O39" s="70"/>
      <c r="P39" s="70"/>
      <c r="Q39" s="76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13" t="s">
        <v>126</v>
      </c>
      <c r="AE39" s="13" t="s">
        <v>127</v>
      </c>
      <c r="AF39" s="13" t="s">
        <v>128</v>
      </c>
      <c r="AG39" s="90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15"/>
      <c r="CV39" s="89"/>
      <c r="CW39" s="89"/>
      <c r="CX39" s="89"/>
      <c r="CY39" s="89"/>
      <c r="CZ39" s="89"/>
      <c r="DA39" s="89"/>
      <c r="DB39" s="89"/>
      <c r="DC39" s="89"/>
      <c r="DD39" s="89"/>
      <c r="DE39" s="15"/>
      <c r="DF39" s="89"/>
      <c r="DG39" s="15"/>
      <c r="DH39" s="15"/>
      <c r="DI39" s="92"/>
    </row>
    <row r="40" spans="1:113" ht="12.75">
      <c r="A40" s="1"/>
      <c r="B40" s="12">
        <f aca="true" t="shared" si="15" ref="B40:P40">A40+1</f>
        <v>1</v>
      </c>
      <c r="C40" s="12">
        <f t="shared" si="15"/>
        <v>2</v>
      </c>
      <c r="D40" s="12">
        <f t="shared" si="15"/>
        <v>3</v>
      </c>
      <c r="E40" s="12">
        <f>D40+1</f>
        <v>4</v>
      </c>
      <c r="F40" s="12">
        <f>E40+1</f>
        <v>5</v>
      </c>
      <c r="G40" s="12">
        <f>F40+1</f>
        <v>6</v>
      </c>
      <c r="H40" s="12">
        <f>G40+1</f>
        <v>7</v>
      </c>
      <c r="I40" s="12">
        <f t="shared" si="15"/>
        <v>8</v>
      </c>
      <c r="J40" s="12">
        <f>I40+1</f>
        <v>9</v>
      </c>
      <c r="K40" s="12">
        <f t="shared" si="15"/>
        <v>10</v>
      </c>
      <c r="L40" s="12">
        <f t="shared" si="15"/>
        <v>11</v>
      </c>
      <c r="M40" s="12">
        <f t="shared" si="15"/>
        <v>12</v>
      </c>
      <c r="N40" s="12">
        <f t="shared" si="15"/>
        <v>13</v>
      </c>
      <c r="O40" s="12">
        <f t="shared" si="15"/>
        <v>14</v>
      </c>
      <c r="P40" s="12">
        <f t="shared" si="15"/>
        <v>15</v>
      </c>
      <c r="Q40" s="40"/>
      <c r="R40" s="49">
        <f>P40+1</f>
        <v>16</v>
      </c>
      <c r="S40" s="49">
        <f>R40+1</f>
        <v>17</v>
      </c>
      <c r="T40" s="49">
        <f aca="true" t="shared" si="16" ref="T40:AB40">R40+1</f>
        <v>17</v>
      </c>
      <c r="U40" s="49">
        <f t="shared" si="16"/>
        <v>18</v>
      </c>
      <c r="V40" s="49">
        <f t="shared" si="16"/>
        <v>18</v>
      </c>
      <c r="W40" s="49">
        <f t="shared" si="16"/>
        <v>19</v>
      </c>
      <c r="X40" s="49">
        <f t="shared" si="16"/>
        <v>19</v>
      </c>
      <c r="Y40" s="49">
        <f t="shared" si="16"/>
        <v>20</v>
      </c>
      <c r="Z40" s="49">
        <f t="shared" si="16"/>
        <v>20</v>
      </c>
      <c r="AA40" s="49">
        <f t="shared" si="16"/>
        <v>21</v>
      </c>
      <c r="AB40" s="49">
        <f t="shared" si="16"/>
        <v>21</v>
      </c>
      <c r="AC40" s="49">
        <f>AA40+1</f>
        <v>22</v>
      </c>
      <c r="AD40" s="55"/>
      <c r="AE40" s="55"/>
      <c r="AF40" s="55"/>
      <c r="AG40" s="55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7"/>
    </row>
    <row r="41" spans="1:113" ht="15.75">
      <c r="A41" s="2" t="s">
        <v>1</v>
      </c>
      <c r="B41" s="31">
        <v>0.06816000000000001</v>
      </c>
      <c r="C41" s="31">
        <v>0.49188</v>
      </c>
      <c r="D41" s="63">
        <v>0.88092</v>
      </c>
      <c r="E41" s="31">
        <v>0.018076774216248544</v>
      </c>
      <c r="F41" s="31">
        <v>0.08658</v>
      </c>
      <c r="G41" s="33">
        <v>0</v>
      </c>
      <c r="H41" s="31">
        <v>0.005699564333430147</v>
      </c>
      <c r="I41" s="31">
        <v>0.00028799999999999995</v>
      </c>
      <c r="J41" s="31">
        <v>0.03478492636442391</v>
      </c>
      <c r="K41" s="31">
        <v>0.07209</v>
      </c>
      <c r="L41" s="31">
        <v>0.05557544467892675</v>
      </c>
      <c r="M41" s="31">
        <v>0.04972</v>
      </c>
      <c r="N41" s="31">
        <v>0.036359999999999996</v>
      </c>
      <c r="O41" s="31">
        <v>0.02556</v>
      </c>
      <c r="P41" s="31">
        <v>0.019574258470849017</v>
      </c>
      <c r="Q41" s="42" t="s">
        <v>1</v>
      </c>
      <c r="R41" s="65">
        <v>0.010883501636114137</v>
      </c>
      <c r="S41" s="52">
        <v>0.01914640582667745</v>
      </c>
      <c r="T41" s="31">
        <v>0.015509658351219166</v>
      </c>
      <c r="U41" s="31">
        <v>0.05901294819554226</v>
      </c>
      <c r="V41" s="31">
        <v>0.05669278100152948</v>
      </c>
      <c r="W41" s="31">
        <v>0.006976059850374064</v>
      </c>
      <c r="X41" s="31">
        <v>0.03452618453865336</v>
      </c>
      <c r="Y41" s="31">
        <v>0.012138165730815036</v>
      </c>
      <c r="Z41" s="31">
        <v>0.020634835694905037</v>
      </c>
      <c r="AA41" s="31">
        <v>0.0019596486412297564</v>
      </c>
      <c r="AB41" s="31">
        <v>0</v>
      </c>
      <c r="AC41" s="31">
        <v>0</v>
      </c>
      <c r="AD41" s="37"/>
      <c r="AE41" s="37"/>
      <c r="AF41" s="36">
        <f>SUM(B41:AC41)</f>
        <v>2.0827491575309383</v>
      </c>
      <c r="AG41" s="36">
        <f>AF41</f>
        <v>2.0827491575309383</v>
      </c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9"/>
      <c r="CW41" s="19"/>
      <c r="CX41" s="19"/>
      <c r="CY41" s="19"/>
      <c r="CZ41" s="19"/>
      <c r="DA41" s="19"/>
      <c r="DB41" s="19"/>
      <c r="DC41" s="20"/>
      <c r="DD41" s="20"/>
      <c r="DE41" s="20"/>
      <c r="DF41" s="20"/>
      <c r="DG41" s="20"/>
      <c r="DH41" s="20"/>
      <c r="DI41" s="20"/>
    </row>
    <row r="42" spans="1:113" ht="15.75">
      <c r="A42" s="3" t="s">
        <v>2</v>
      </c>
      <c r="B42" s="31">
        <v>0.06576</v>
      </c>
      <c r="C42" s="31">
        <v>0.46296</v>
      </c>
      <c r="D42" s="63">
        <v>0.8046</v>
      </c>
      <c r="E42" s="31">
        <v>0.016007459273072726</v>
      </c>
      <c r="F42" s="31">
        <v>0.08501999999999998</v>
      </c>
      <c r="G42" s="33">
        <v>0</v>
      </c>
      <c r="H42" s="31">
        <v>0.004763404008132442</v>
      </c>
      <c r="I42" s="31">
        <v>0.00028799999999999995</v>
      </c>
      <c r="J42" s="31">
        <v>0.03485694484550967</v>
      </c>
      <c r="K42" s="31">
        <v>0.07236</v>
      </c>
      <c r="L42" s="31">
        <v>0.05002323887046529</v>
      </c>
      <c r="M42" s="31">
        <v>0.046959999999999995</v>
      </c>
      <c r="N42" s="31">
        <v>0.032780000000000004</v>
      </c>
      <c r="O42" s="31">
        <v>0.02454</v>
      </c>
      <c r="P42" s="31">
        <v>0.017333520988001828</v>
      </c>
      <c r="Q42" s="44" t="s">
        <v>2</v>
      </c>
      <c r="R42" s="65">
        <v>0.009637627106716864</v>
      </c>
      <c r="S42" s="53">
        <v>0.016954646212307797</v>
      </c>
      <c r="T42" s="31">
        <v>0.013734210618908551</v>
      </c>
      <c r="U42" s="31">
        <v>0.0590334388025546</v>
      </c>
      <c r="V42" s="31">
        <v>0.05671246599493279</v>
      </c>
      <c r="W42" s="31">
        <v>0.0058338528678304235</v>
      </c>
      <c r="X42" s="31">
        <v>0.02887312967581047</v>
      </c>
      <c r="Y42" s="31">
        <v>0.012158669389144115</v>
      </c>
      <c r="Z42" s="31">
        <v>0.018573334338257464</v>
      </c>
      <c r="AA42" s="31">
        <v>0.001900265349071279</v>
      </c>
      <c r="AB42" s="31">
        <v>0</v>
      </c>
      <c r="AC42" s="31">
        <v>0</v>
      </c>
      <c r="AD42" s="37"/>
      <c r="AE42" s="37"/>
      <c r="AF42" s="36">
        <f aca="true" t="shared" si="17" ref="AF42:AF64">SUM(B42:AA42)</f>
        <v>1.9416642083407158</v>
      </c>
      <c r="AG42" s="36">
        <f aca="true" t="shared" si="18" ref="AG42:AG64">AF42</f>
        <v>1.9416642083407158</v>
      </c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19"/>
      <c r="CW42" s="19"/>
      <c r="CX42" s="19"/>
      <c r="CY42" s="19"/>
      <c r="CZ42" s="19"/>
      <c r="DA42" s="19"/>
      <c r="DB42" s="19"/>
      <c r="DC42" s="20"/>
      <c r="DD42" s="20"/>
      <c r="DE42" s="20"/>
      <c r="DF42" s="20"/>
      <c r="DG42" s="20"/>
      <c r="DH42" s="20"/>
      <c r="DI42" s="20"/>
    </row>
    <row r="43" spans="1:113" ht="15.75">
      <c r="A43" s="3" t="s">
        <v>3</v>
      </c>
      <c r="B43" s="31">
        <v>0.06288</v>
      </c>
      <c r="C43" s="31">
        <v>0.45696000000000003</v>
      </c>
      <c r="D43" s="63">
        <v>0.783</v>
      </c>
      <c r="E43" s="31">
        <v>0.015698251293057946</v>
      </c>
      <c r="F43" s="31">
        <v>0.08411999999999999</v>
      </c>
      <c r="G43" s="33">
        <v>0</v>
      </c>
      <c r="H43" s="31">
        <v>0.004442172523961661</v>
      </c>
      <c r="I43" s="31">
        <v>0.000192</v>
      </c>
      <c r="J43" s="31">
        <v>0.03752162864568293</v>
      </c>
      <c r="K43" s="31">
        <v>0.06975</v>
      </c>
      <c r="L43" s="31">
        <v>0.04463119284494021</v>
      </c>
      <c r="M43" s="31">
        <v>0.04636</v>
      </c>
      <c r="N43" s="31">
        <v>0.03168</v>
      </c>
      <c r="O43" s="31">
        <v>0.02475</v>
      </c>
      <c r="P43" s="31">
        <v>0.016998698145737304</v>
      </c>
      <c r="Q43" s="44" t="s">
        <v>3</v>
      </c>
      <c r="R43" s="65">
        <v>0.00945146194715175</v>
      </c>
      <c r="S43" s="53">
        <v>0.01662714190211463</v>
      </c>
      <c r="T43" s="31">
        <v>0.013468913831321908</v>
      </c>
      <c r="U43" s="31">
        <v>0.0582343051290733</v>
      </c>
      <c r="V43" s="31">
        <v>0.05594475125220375</v>
      </c>
      <c r="W43" s="31">
        <v>0.005440835411471322</v>
      </c>
      <c r="X43" s="31">
        <v>0.026927992518703238</v>
      </c>
      <c r="Y43" s="31">
        <v>0.011728092564233447</v>
      </c>
      <c r="Z43" s="31">
        <v>0.0165712993668978</v>
      </c>
      <c r="AA43" s="31">
        <v>0.001938054716808492</v>
      </c>
      <c r="AB43" s="31">
        <v>0</v>
      </c>
      <c r="AC43" s="31">
        <v>0</v>
      </c>
      <c r="AD43" s="37"/>
      <c r="AE43" s="37"/>
      <c r="AF43" s="36">
        <f t="shared" si="17"/>
        <v>1.8953167920933593</v>
      </c>
      <c r="AG43" s="36">
        <f t="shared" si="18"/>
        <v>1.8953167920933593</v>
      </c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19"/>
      <c r="CW43" s="19"/>
      <c r="CX43" s="19"/>
      <c r="CY43" s="19"/>
      <c r="CZ43" s="19"/>
      <c r="DA43" s="19"/>
      <c r="DB43" s="19"/>
      <c r="DC43" s="20"/>
      <c r="DD43" s="20"/>
      <c r="DE43" s="20"/>
      <c r="DF43" s="20"/>
      <c r="DG43" s="20"/>
      <c r="DH43" s="20"/>
      <c r="DI43" s="20"/>
    </row>
    <row r="44" spans="1:113" ht="15.75">
      <c r="A44" s="3" t="s">
        <v>4</v>
      </c>
      <c r="B44" s="31">
        <v>0.06192</v>
      </c>
      <c r="C44" s="31">
        <v>0.45132</v>
      </c>
      <c r="D44" s="63">
        <v>0.7657200000000001</v>
      </c>
      <c r="E44" s="31">
        <v>0.014366278456071213</v>
      </c>
      <c r="F44" s="31">
        <v>0.08375999999999999</v>
      </c>
      <c r="G44" s="33">
        <v>0</v>
      </c>
      <c r="H44" s="31">
        <v>0.004368748184722625</v>
      </c>
      <c r="I44" s="31">
        <v>0.00023999999999999998</v>
      </c>
      <c r="J44" s="31">
        <v>0.045119578400231015</v>
      </c>
      <c r="K44" s="31">
        <v>0.06921</v>
      </c>
      <c r="L44" s="31">
        <v>0.04292282182695207</v>
      </c>
      <c r="M44" s="31">
        <v>0.04492</v>
      </c>
      <c r="N44" s="31">
        <v>0.03166</v>
      </c>
      <c r="O44" s="31">
        <v>0.02442</v>
      </c>
      <c r="P44" s="31">
        <v>0.015556384363674746</v>
      </c>
      <c r="Q44" s="44" t="s">
        <v>4</v>
      </c>
      <c r="R44" s="65">
        <v>0.008649519721332816</v>
      </c>
      <c r="S44" s="53">
        <v>0.01521635410435945</v>
      </c>
      <c r="T44" s="31">
        <v>0.012326096900179443</v>
      </c>
      <c r="U44" s="31">
        <v>0.05921785426566566</v>
      </c>
      <c r="V44" s="31">
        <v>0.05688963093556257</v>
      </c>
      <c r="W44" s="31">
        <v>0.005023254364089775</v>
      </c>
      <c r="X44" s="31">
        <v>0.024861284289276805</v>
      </c>
      <c r="Y44" s="31">
        <v>0.01201514378084056</v>
      </c>
      <c r="Z44" s="31">
        <v>0.015936991257160086</v>
      </c>
      <c r="AA44" s="31">
        <v>0.0019326562357031758</v>
      </c>
      <c r="AB44" s="31">
        <v>0</v>
      </c>
      <c r="AC44" s="31">
        <v>0</v>
      </c>
      <c r="AD44" s="37"/>
      <c r="AE44" s="37"/>
      <c r="AF44" s="36">
        <f t="shared" si="17"/>
        <v>1.8675725970858224</v>
      </c>
      <c r="AG44" s="36">
        <f t="shared" si="18"/>
        <v>1.8675725970858224</v>
      </c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19"/>
      <c r="CW44" s="19"/>
      <c r="CX44" s="19"/>
      <c r="CY44" s="19"/>
      <c r="CZ44" s="19"/>
      <c r="DA44" s="19"/>
      <c r="DB44" s="19"/>
      <c r="DC44" s="20"/>
      <c r="DD44" s="20"/>
      <c r="DE44" s="20"/>
      <c r="DF44" s="20"/>
      <c r="DG44" s="20"/>
      <c r="DH44" s="20"/>
      <c r="DI44" s="20"/>
    </row>
    <row r="45" spans="1:113" ht="15.75">
      <c r="A45" s="3" t="s">
        <v>5</v>
      </c>
      <c r="B45" s="31">
        <v>0.060480000000000006</v>
      </c>
      <c r="C45" s="31">
        <v>0.44675999999999993</v>
      </c>
      <c r="D45" s="63">
        <v>0.7833600000000001</v>
      </c>
      <c r="E45" s="31">
        <v>0.014104640934520248</v>
      </c>
      <c r="F45" s="31">
        <v>0.084</v>
      </c>
      <c r="G45" s="33">
        <v>0</v>
      </c>
      <c r="H45" s="31">
        <v>0.004249433633459193</v>
      </c>
      <c r="I45" s="31">
        <v>0.00028799999999999995</v>
      </c>
      <c r="J45" s="31">
        <v>0.05008885359514871</v>
      </c>
      <c r="K45" s="31">
        <v>0.07047</v>
      </c>
      <c r="L45" s="31">
        <v>0.04324314139282485</v>
      </c>
      <c r="M45" s="31">
        <v>0.045</v>
      </c>
      <c r="N45" s="31">
        <v>0.031920000000000004</v>
      </c>
      <c r="O45" s="31">
        <v>0.024360000000000003</v>
      </c>
      <c r="P45" s="31">
        <v>0.015273072727912456</v>
      </c>
      <c r="Q45" s="44" t="s">
        <v>5</v>
      </c>
      <c r="R45" s="65">
        <v>0.008491995355546953</v>
      </c>
      <c r="S45" s="53">
        <v>0.014939235072657538</v>
      </c>
      <c r="T45" s="31">
        <v>0.012101615002990744</v>
      </c>
      <c r="U45" s="31">
        <v>0.06440197783978796</v>
      </c>
      <c r="V45" s="31">
        <v>0.061869934266599716</v>
      </c>
      <c r="W45" s="31">
        <v>0.005084663341645886</v>
      </c>
      <c r="X45" s="31">
        <v>0.025165211970074815</v>
      </c>
      <c r="Y45" s="31">
        <v>0.015070188871873398</v>
      </c>
      <c r="Z45" s="31">
        <v>0.01605592402773591</v>
      </c>
      <c r="AA45" s="31">
        <v>0.0017761002836490078</v>
      </c>
      <c r="AB45" s="31">
        <v>0</v>
      </c>
      <c r="AC45" s="31">
        <v>0</v>
      </c>
      <c r="AD45" s="37"/>
      <c r="AE45" s="37"/>
      <c r="AF45" s="36">
        <f t="shared" si="17"/>
        <v>1.898553988316427</v>
      </c>
      <c r="AG45" s="36">
        <f t="shared" si="18"/>
        <v>1.898553988316427</v>
      </c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19"/>
      <c r="CW45" s="19"/>
      <c r="CX45" s="19"/>
      <c r="CY45" s="19"/>
      <c r="CZ45" s="19"/>
      <c r="DA45" s="19"/>
      <c r="DB45" s="19"/>
      <c r="DC45" s="20"/>
      <c r="DD45" s="20"/>
      <c r="DE45" s="20"/>
      <c r="DF45" s="20"/>
      <c r="DG45" s="20"/>
      <c r="DH45" s="20"/>
      <c r="DI45" s="20"/>
    </row>
    <row r="46" spans="1:113" ht="15.75">
      <c r="A46" s="3" t="s">
        <v>6</v>
      </c>
      <c r="B46" s="31">
        <v>0.058559999999999994</v>
      </c>
      <c r="C46" s="31">
        <v>0.44448</v>
      </c>
      <c r="D46" s="63">
        <v>0.85032</v>
      </c>
      <c r="E46" s="31">
        <v>0.01522254670841983</v>
      </c>
      <c r="F46" s="31">
        <v>0.08346</v>
      </c>
      <c r="G46" s="33">
        <v>0</v>
      </c>
      <c r="H46" s="31">
        <v>0.004772582050537322</v>
      </c>
      <c r="I46" s="31">
        <v>0.00023999999999999998</v>
      </c>
      <c r="J46" s="31">
        <v>0.04331911637308691</v>
      </c>
      <c r="K46" s="31">
        <v>0.07469999999999999</v>
      </c>
      <c r="L46" s="31">
        <v>0.04916905336147122</v>
      </c>
      <c r="M46" s="31">
        <v>0.0458</v>
      </c>
      <c r="N46" s="31">
        <v>0.03138</v>
      </c>
      <c r="O46" s="31">
        <v>0.02421</v>
      </c>
      <c r="P46" s="31">
        <v>0.01648358608071496</v>
      </c>
      <c r="Q46" s="44" t="s">
        <v>6</v>
      </c>
      <c r="R46" s="65">
        <v>0.009165054009359274</v>
      </c>
      <c r="S46" s="53">
        <v>0.016123289117202066</v>
      </c>
      <c r="T46" s="31">
        <v>0.013060764927342457</v>
      </c>
      <c r="U46" s="31">
        <v>0.06774194678279956</v>
      </c>
      <c r="V46" s="31">
        <v>0.06507858819133906</v>
      </c>
      <c r="W46" s="31">
        <v>0.005489962593516209</v>
      </c>
      <c r="X46" s="31">
        <v>0.02717113466334164</v>
      </c>
      <c r="Y46" s="31">
        <v>0.016956525438148705</v>
      </c>
      <c r="Z46" s="31">
        <v>0.018256180283388608</v>
      </c>
      <c r="AA46" s="31">
        <v>0.0018948668679659628</v>
      </c>
      <c r="AB46" s="31">
        <v>0</v>
      </c>
      <c r="AC46" s="31">
        <v>0</v>
      </c>
      <c r="AD46" s="37"/>
      <c r="AE46" s="37"/>
      <c r="AF46" s="36">
        <f t="shared" si="17"/>
        <v>1.9830551974486341</v>
      </c>
      <c r="AG46" s="36">
        <f t="shared" si="18"/>
        <v>1.9830551974486341</v>
      </c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19"/>
      <c r="CW46" s="19"/>
      <c r="CX46" s="19"/>
      <c r="CY46" s="19"/>
      <c r="CZ46" s="19"/>
      <c r="DA46" s="19"/>
      <c r="DB46" s="19"/>
      <c r="DC46" s="20"/>
      <c r="DD46" s="20"/>
      <c r="DE46" s="20"/>
      <c r="DF46" s="20"/>
      <c r="DG46" s="20"/>
      <c r="DH46" s="20"/>
      <c r="DI46" s="20"/>
    </row>
    <row r="47" spans="1:113" ht="15.75">
      <c r="A47" s="3" t="s">
        <v>7</v>
      </c>
      <c r="B47" s="31">
        <v>0.05616</v>
      </c>
      <c r="C47" s="31">
        <v>0.43943999999999994</v>
      </c>
      <c r="D47" s="63">
        <v>1.0098</v>
      </c>
      <c r="E47" s="31">
        <v>0.016744801379261813</v>
      </c>
      <c r="F47" s="31">
        <v>0.08202</v>
      </c>
      <c r="G47" s="33">
        <v>0</v>
      </c>
      <c r="H47" s="31">
        <v>0.00463491141446413</v>
      </c>
      <c r="I47" s="31">
        <v>0.00023999999999999998</v>
      </c>
      <c r="J47" s="31">
        <v>0.04403930118394456</v>
      </c>
      <c r="K47" s="31">
        <v>0.07506</v>
      </c>
      <c r="L47" s="31">
        <v>0.07228544869862327</v>
      </c>
      <c r="M47" s="31">
        <v>0.05072</v>
      </c>
      <c r="N47" s="31">
        <v>0.03490000000000001</v>
      </c>
      <c r="O47" s="31">
        <v>0.023295</v>
      </c>
      <c r="P47" s="31">
        <v>0.01813194468878646</v>
      </c>
      <c r="Q47" s="44" t="s">
        <v>7</v>
      </c>
      <c r="R47" s="65">
        <v>0.010081559410295203</v>
      </c>
      <c r="S47" s="53">
        <v>0.017735618028922272</v>
      </c>
      <c r="T47" s="31">
        <v>0.014366841420076703</v>
      </c>
      <c r="U47" s="31">
        <v>0.07448335648985976</v>
      </c>
      <c r="V47" s="31">
        <v>0.07155495102102766</v>
      </c>
      <c r="W47" s="31">
        <v>0.0062637157107231925</v>
      </c>
      <c r="X47" s="31">
        <v>0.03100062344139651</v>
      </c>
      <c r="Y47" s="31">
        <v>0.017100051046452264</v>
      </c>
      <c r="Z47" s="31">
        <v>0.02683916189327706</v>
      </c>
      <c r="AA47" s="31">
        <v>0.0017976942080702725</v>
      </c>
      <c r="AB47" s="31">
        <v>0</v>
      </c>
      <c r="AC47" s="31">
        <v>0</v>
      </c>
      <c r="AD47" s="37"/>
      <c r="AE47" s="37"/>
      <c r="AF47" s="36">
        <f t="shared" si="17"/>
        <v>2.1986949800351807</v>
      </c>
      <c r="AG47" s="36">
        <f t="shared" si="18"/>
        <v>2.1986949800351807</v>
      </c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19"/>
      <c r="CW47" s="19"/>
      <c r="CX47" s="19"/>
      <c r="CY47" s="19"/>
      <c r="CZ47" s="19"/>
      <c r="DA47" s="19"/>
      <c r="DB47" s="19"/>
      <c r="DC47" s="20"/>
      <c r="DD47" s="20"/>
      <c r="DE47" s="20"/>
      <c r="DF47" s="20"/>
      <c r="DG47" s="20"/>
      <c r="DH47" s="20"/>
      <c r="DI47" s="20"/>
    </row>
    <row r="48" spans="1:113" ht="15.75">
      <c r="A48" s="3" t="s">
        <v>8</v>
      </c>
      <c r="B48" s="31">
        <v>0.0552</v>
      </c>
      <c r="C48" s="31">
        <v>0.43607999999999997</v>
      </c>
      <c r="D48" s="63">
        <v>1.0526399999999998</v>
      </c>
      <c r="E48" s="31">
        <v>0.017387002568523272</v>
      </c>
      <c r="F48" s="31">
        <v>0.08118</v>
      </c>
      <c r="G48" s="33">
        <v>0</v>
      </c>
      <c r="H48" s="31">
        <v>0.005222306128376416</v>
      </c>
      <c r="I48" s="31">
        <v>0.00023999999999999998</v>
      </c>
      <c r="J48" s="31">
        <v>0.04180672827028587</v>
      </c>
      <c r="K48" s="31">
        <v>0.08388000000000001</v>
      </c>
      <c r="L48" s="31">
        <v>0.07319302080192948</v>
      </c>
      <c r="M48" s="31">
        <v>0.05564</v>
      </c>
      <c r="N48" s="31">
        <v>0.03484</v>
      </c>
      <c r="O48" s="31">
        <v>0.023295</v>
      </c>
      <c r="P48" s="31">
        <v>0.018827345976566618</v>
      </c>
      <c r="Q48" s="44" t="s">
        <v>8</v>
      </c>
      <c r="R48" s="65">
        <v>0.010468210126315046</v>
      </c>
      <c r="S48" s="53">
        <v>0.018415819288554233</v>
      </c>
      <c r="T48" s="31">
        <v>0.014917842440448961</v>
      </c>
      <c r="U48" s="31">
        <v>0.07860196849934031</v>
      </c>
      <c r="V48" s="31">
        <v>0.07551163469509276</v>
      </c>
      <c r="W48" s="31">
        <v>0.00700062344139651</v>
      </c>
      <c r="X48" s="31">
        <v>0.03464775561097257</v>
      </c>
      <c r="Y48" s="31">
        <v>0.019888548579207067</v>
      </c>
      <c r="Z48" s="31">
        <v>0.027176138076575224</v>
      </c>
      <c r="AA48" s="31">
        <v>0.0017167169914905302</v>
      </c>
      <c r="AB48" s="31">
        <v>0</v>
      </c>
      <c r="AC48" s="31">
        <v>0</v>
      </c>
      <c r="AD48" s="37"/>
      <c r="AE48" s="37"/>
      <c r="AF48" s="36">
        <f t="shared" si="17"/>
        <v>2.2677766614950743</v>
      </c>
      <c r="AG48" s="36">
        <f t="shared" si="18"/>
        <v>2.2677766614950743</v>
      </c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19"/>
      <c r="CW48" s="19"/>
      <c r="CX48" s="19"/>
      <c r="CY48" s="19"/>
      <c r="CZ48" s="19"/>
      <c r="DA48" s="19"/>
      <c r="DB48" s="19"/>
      <c r="DC48" s="20"/>
      <c r="DD48" s="20"/>
      <c r="DE48" s="20"/>
      <c r="DF48" s="20"/>
      <c r="DG48" s="20"/>
      <c r="DH48" s="20"/>
      <c r="DI48" s="20"/>
    </row>
    <row r="49" spans="1:113" ht="15.75">
      <c r="A49" s="3" t="s">
        <v>9</v>
      </c>
      <c r="B49" s="31">
        <v>0.056159999999999995</v>
      </c>
      <c r="C49" s="31">
        <v>0.43788</v>
      </c>
      <c r="D49" s="63">
        <v>1.0717199999999998</v>
      </c>
      <c r="E49" s="31">
        <v>0.03762823264487527</v>
      </c>
      <c r="F49" s="31">
        <v>0.08178</v>
      </c>
      <c r="G49" s="33">
        <v>0</v>
      </c>
      <c r="H49" s="31">
        <v>0.005708742375835027</v>
      </c>
      <c r="I49" s="31">
        <v>0.0009599999999999999</v>
      </c>
      <c r="J49" s="31">
        <v>0.042670950043315045</v>
      </c>
      <c r="K49" s="31">
        <v>0.07964999999999998</v>
      </c>
      <c r="L49" s="31">
        <v>0.07639621646065724</v>
      </c>
      <c r="M49" s="31">
        <v>0.059440000000000014</v>
      </c>
      <c r="N49" s="31">
        <v>0.03554000000000001</v>
      </c>
      <c r="O49" s="31">
        <v>0.023655000000000002</v>
      </c>
      <c r="P49" s="31">
        <v>0.040745364343267296</v>
      </c>
      <c r="Q49" s="44" t="s">
        <v>9</v>
      </c>
      <c r="R49" s="65">
        <v>0.02265486787938496</v>
      </c>
      <c r="S49" s="53">
        <v>0.03985475528658386</v>
      </c>
      <c r="T49" s="31">
        <v>0.03228457830477463</v>
      </c>
      <c r="U49" s="31">
        <v>0.07313097642704525</v>
      </c>
      <c r="V49" s="31">
        <v>0.07025574145640927</v>
      </c>
      <c r="W49" s="31">
        <v>0.007541022443890275</v>
      </c>
      <c r="X49" s="31">
        <v>0.03732231920199502</v>
      </c>
      <c r="Y49" s="31">
        <v>0.019437468095967324</v>
      </c>
      <c r="Z49" s="31">
        <v>0.02836546578233344</v>
      </c>
      <c r="AA49" s="31">
        <v>0.001862475981334066</v>
      </c>
      <c r="AB49" s="31">
        <v>0</v>
      </c>
      <c r="AC49" s="31">
        <v>0</v>
      </c>
      <c r="AD49" s="37"/>
      <c r="AE49" s="37"/>
      <c r="AF49" s="36">
        <f t="shared" si="17"/>
        <v>2.382644176727668</v>
      </c>
      <c r="AG49" s="36">
        <f t="shared" si="18"/>
        <v>2.382644176727668</v>
      </c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19"/>
      <c r="CW49" s="19"/>
      <c r="CX49" s="19"/>
      <c r="CY49" s="19"/>
      <c r="CZ49" s="19"/>
      <c r="DA49" s="19"/>
      <c r="DB49" s="19"/>
      <c r="DC49" s="20"/>
      <c r="DD49" s="20"/>
      <c r="DE49" s="20"/>
      <c r="DF49" s="20"/>
      <c r="DG49" s="20"/>
      <c r="DH49" s="20"/>
      <c r="DI49" s="20"/>
    </row>
    <row r="50" spans="1:113" ht="15.75">
      <c r="A50" s="3" t="s">
        <v>10</v>
      </c>
      <c r="B50" s="31">
        <v>0.059519999999999997</v>
      </c>
      <c r="C50" s="31">
        <v>0.45084</v>
      </c>
      <c r="D50" s="63">
        <v>1.06776</v>
      </c>
      <c r="E50" s="31">
        <v>0.041029520425037824</v>
      </c>
      <c r="F50" s="31">
        <v>0.08214000000000002</v>
      </c>
      <c r="G50" s="33">
        <v>0</v>
      </c>
      <c r="H50" s="31">
        <v>0.0051213476619227415</v>
      </c>
      <c r="I50" s="31">
        <v>0.001632</v>
      </c>
      <c r="J50" s="31">
        <v>0.043967282702858795</v>
      </c>
      <c r="K50" s="31">
        <v>0.07515000000000001</v>
      </c>
      <c r="L50" s="31">
        <v>0.07383365993367502</v>
      </c>
      <c r="M50" s="31">
        <v>0.06176</v>
      </c>
      <c r="N50" s="31">
        <v>0.0405</v>
      </c>
      <c r="O50" s="31">
        <v>0.023505</v>
      </c>
      <c r="P50" s="31">
        <v>0.04442841560817705</v>
      </c>
      <c r="Q50" s="44" t="s">
        <v>10</v>
      </c>
      <c r="R50" s="65">
        <v>0.02470268463460117</v>
      </c>
      <c r="S50" s="53">
        <v>0.04345730269870869</v>
      </c>
      <c r="T50" s="31">
        <v>0.03520284296822771</v>
      </c>
      <c r="U50" s="31">
        <v>0.0677624373898119</v>
      </c>
      <c r="V50" s="31">
        <v>0.06509827318474237</v>
      </c>
      <c r="W50" s="31">
        <v>0.007835785536159602</v>
      </c>
      <c r="X50" s="31">
        <v>0.03878117206982544</v>
      </c>
      <c r="Y50" s="31">
        <v>0.020155096137485107</v>
      </c>
      <c r="Z50" s="31">
        <v>0.027414003617726865</v>
      </c>
      <c r="AA50" s="31">
        <v>0.002715435995974015</v>
      </c>
      <c r="AB50" s="31">
        <v>0</v>
      </c>
      <c r="AC50" s="31">
        <v>0</v>
      </c>
      <c r="AD50" s="37"/>
      <c r="AE50" s="37"/>
      <c r="AF50" s="36">
        <f t="shared" si="17"/>
        <v>2.404312260564935</v>
      </c>
      <c r="AG50" s="36">
        <f t="shared" si="18"/>
        <v>2.404312260564935</v>
      </c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19"/>
      <c r="CW50" s="19"/>
      <c r="CX50" s="19"/>
      <c r="CY50" s="19"/>
      <c r="CZ50" s="19"/>
      <c r="DA50" s="19"/>
      <c r="DB50" s="19"/>
      <c r="DC50" s="20"/>
      <c r="DD50" s="20"/>
      <c r="DE50" s="20"/>
      <c r="DF50" s="20"/>
      <c r="DG50" s="20"/>
      <c r="DH50" s="20"/>
      <c r="DI50" s="20"/>
    </row>
    <row r="51" spans="1:113" ht="15.75">
      <c r="A51" s="3" t="s">
        <v>11</v>
      </c>
      <c r="B51" s="31">
        <v>0.07632000000000001</v>
      </c>
      <c r="C51" s="31">
        <v>0.48588000000000003</v>
      </c>
      <c r="D51" s="63">
        <v>1.0674</v>
      </c>
      <c r="E51" s="31">
        <v>0.034345871010872234</v>
      </c>
      <c r="F51" s="31">
        <v>0.08262</v>
      </c>
      <c r="G51" s="33">
        <v>0</v>
      </c>
      <c r="H51" s="31">
        <v>0.0051672378739471385</v>
      </c>
      <c r="I51" s="31">
        <v>0.0028799999999999997</v>
      </c>
      <c r="J51" s="31">
        <v>0.04447141207045914</v>
      </c>
      <c r="K51" s="31">
        <v>0.07469999999999999</v>
      </c>
      <c r="L51" s="31">
        <v>0.08509823133353434</v>
      </c>
      <c r="M51" s="31">
        <v>0.06428</v>
      </c>
      <c r="N51" s="31">
        <v>0.04272</v>
      </c>
      <c r="O51" s="31">
        <v>0.024134999999999997</v>
      </c>
      <c r="P51" s="31">
        <v>0.037191091094613125</v>
      </c>
      <c r="Q51" s="44" t="s">
        <v>11</v>
      </c>
      <c r="R51" s="65">
        <v>0.02067865310861686</v>
      </c>
      <c r="S51" s="53">
        <v>0.03637817107068716</v>
      </c>
      <c r="T51" s="31">
        <v>0.029468350867316414</v>
      </c>
      <c r="U51" s="31">
        <v>0.06800832467395998</v>
      </c>
      <c r="V51" s="31">
        <v>0.06533449310558206</v>
      </c>
      <c r="W51" s="31">
        <v>0.0074427680798004985</v>
      </c>
      <c r="X51" s="31">
        <v>0.0368360349127182</v>
      </c>
      <c r="Y51" s="31">
        <v>0.020421643695763138</v>
      </c>
      <c r="Z51" s="31">
        <v>0.03159647271630992</v>
      </c>
      <c r="AA51" s="31">
        <v>0.002915179796870712</v>
      </c>
      <c r="AB51" s="31">
        <v>0</v>
      </c>
      <c r="AC51" s="31">
        <v>0</v>
      </c>
      <c r="AD51" s="37"/>
      <c r="AE51" s="37"/>
      <c r="AF51" s="36">
        <f t="shared" si="17"/>
        <v>2.4462889354110504</v>
      </c>
      <c r="AG51" s="36">
        <f t="shared" si="18"/>
        <v>2.4462889354110504</v>
      </c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19"/>
      <c r="CW51" s="19"/>
      <c r="CX51" s="19"/>
      <c r="CY51" s="19"/>
      <c r="CZ51" s="19"/>
      <c r="DA51" s="19"/>
      <c r="DB51" s="19"/>
      <c r="DC51" s="20"/>
      <c r="DD51" s="20"/>
      <c r="DE51" s="20"/>
      <c r="DF51" s="20"/>
      <c r="DG51" s="20"/>
      <c r="DH51" s="20"/>
      <c r="DI51" s="20"/>
    </row>
    <row r="52" spans="1:113" ht="15.75">
      <c r="A52" s="3" t="s">
        <v>12</v>
      </c>
      <c r="B52" s="31">
        <v>0.09552000000000001</v>
      </c>
      <c r="C52" s="31">
        <v>0.5286000000000001</v>
      </c>
      <c r="D52" s="63">
        <v>1.0843200000000002</v>
      </c>
      <c r="E52" s="31">
        <v>0.041100876112733546</v>
      </c>
      <c r="F52" s="31">
        <v>0.08436</v>
      </c>
      <c r="G52" s="33">
        <v>0</v>
      </c>
      <c r="H52" s="31">
        <v>0.005745454545454546</v>
      </c>
      <c r="I52" s="31">
        <v>0.015504</v>
      </c>
      <c r="J52" s="31">
        <v>0.04306705168928675</v>
      </c>
      <c r="K52" s="31">
        <v>0.07461</v>
      </c>
      <c r="L52" s="31">
        <v>0.09545523063008744</v>
      </c>
      <c r="M52" s="31">
        <v>0.06336</v>
      </c>
      <c r="N52" s="31">
        <v>0.04086</v>
      </c>
      <c r="O52" s="31">
        <v>0.026205</v>
      </c>
      <c r="P52" s="31">
        <v>0.0445056824179304</v>
      </c>
      <c r="Q52" s="44" t="s">
        <v>12</v>
      </c>
      <c r="R52" s="65">
        <v>0.024745645825270043</v>
      </c>
      <c r="S52" s="53">
        <v>0.04353288061644558</v>
      </c>
      <c r="T52" s="31">
        <v>0.035264065303824636</v>
      </c>
      <c r="U52" s="31">
        <v>0.06143083982299851</v>
      </c>
      <c r="V52" s="31">
        <v>0.059015610223119935</v>
      </c>
      <c r="W52" s="31">
        <v>0.007970885286783042</v>
      </c>
      <c r="X52" s="31">
        <v>0.03944981296758104</v>
      </c>
      <c r="Y52" s="31">
        <v>0.021241790028926313</v>
      </c>
      <c r="Z52" s="31">
        <v>0.03544196563159482</v>
      </c>
      <c r="AA52" s="31">
        <v>0.003060938786714248</v>
      </c>
      <c r="AB52" s="31">
        <v>0</v>
      </c>
      <c r="AC52" s="31">
        <v>0</v>
      </c>
      <c r="AD52" s="37"/>
      <c r="AE52" s="37"/>
      <c r="AF52" s="36">
        <f t="shared" si="17"/>
        <v>2.574367729888751</v>
      </c>
      <c r="AG52" s="36">
        <f t="shared" si="18"/>
        <v>2.574367729888751</v>
      </c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19"/>
      <c r="CW52" s="19"/>
      <c r="CX52" s="19"/>
      <c r="CY52" s="19"/>
      <c r="CZ52" s="19"/>
      <c r="DA52" s="19"/>
      <c r="DB52" s="19"/>
      <c r="DC52" s="20"/>
      <c r="DD52" s="20"/>
      <c r="DE52" s="20"/>
      <c r="DF52" s="20"/>
      <c r="DG52" s="20"/>
      <c r="DH52" s="20"/>
      <c r="DI52" s="20"/>
    </row>
    <row r="53" spans="1:113" ht="15.75">
      <c r="A53" s="3" t="s">
        <v>13</v>
      </c>
      <c r="B53" s="31">
        <v>0.10272000000000002</v>
      </c>
      <c r="C53" s="31">
        <v>0.55464</v>
      </c>
      <c r="D53" s="63">
        <v>1.0764</v>
      </c>
      <c r="E53" s="31">
        <v>0.043360472889764606</v>
      </c>
      <c r="F53" s="31">
        <v>0.08664</v>
      </c>
      <c r="G53" s="33">
        <v>0</v>
      </c>
      <c r="H53" s="31">
        <v>0.00636038338658147</v>
      </c>
      <c r="I53" s="31">
        <v>0.000816</v>
      </c>
      <c r="J53" s="31">
        <v>0.04051039561074213</v>
      </c>
      <c r="K53" s="31">
        <v>0.07182000000000001</v>
      </c>
      <c r="L53" s="31">
        <v>0.09433411214953275</v>
      </c>
      <c r="M53" s="31">
        <v>0.06763999999999999</v>
      </c>
      <c r="N53" s="31">
        <v>0.04224</v>
      </c>
      <c r="O53" s="31">
        <v>0.028050000000000002</v>
      </c>
      <c r="P53" s="31">
        <v>0.04695246472678653</v>
      </c>
      <c r="Q53" s="44" t="s">
        <v>13</v>
      </c>
      <c r="R53" s="65">
        <v>0.02610608352978431</v>
      </c>
      <c r="S53" s="53">
        <v>0.04592618134478026</v>
      </c>
      <c r="T53" s="31">
        <v>0.03720277259772704</v>
      </c>
      <c r="U53" s="31">
        <v>0.06013993158122102</v>
      </c>
      <c r="V53" s="31">
        <v>0.057775455638711476</v>
      </c>
      <c r="W53" s="31">
        <v>0.008339339152119702</v>
      </c>
      <c r="X53" s="31">
        <v>0.04127337905236908</v>
      </c>
      <c r="Y53" s="31">
        <v>0.02101624978730644</v>
      </c>
      <c r="Z53" s="31">
        <v>0.03502570093457945</v>
      </c>
      <c r="AA53" s="31">
        <v>0.0030771342300301963</v>
      </c>
      <c r="AB53" s="31">
        <v>0</v>
      </c>
      <c r="AC53" s="31">
        <v>0</v>
      </c>
      <c r="AD53" s="37"/>
      <c r="AE53" s="37"/>
      <c r="AF53" s="36">
        <f t="shared" si="17"/>
        <v>2.598366056612036</v>
      </c>
      <c r="AG53" s="36">
        <f t="shared" si="18"/>
        <v>2.598366056612036</v>
      </c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19"/>
      <c r="CW53" s="19"/>
      <c r="CX53" s="19"/>
      <c r="CY53" s="19"/>
      <c r="CZ53" s="19"/>
      <c r="DA53" s="19"/>
      <c r="DB53" s="19"/>
      <c r="DC53" s="20"/>
      <c r="DD53" s="20"/>
      <c r="DE53" s="20"/>
      <c r="DF53" s="20"/>
      <c r="DG53" s="20"/>
      <c r="DH53" s="20"/>
      <c r="DI53" s="20"/>
    </row>
    <row r="54" spans="1:113" ht="15.75">
      <c r="A54" s="4" t="s">
        <v>14</v>
      </c>
      <c r="B54" s="31">
        <v>0.11375999999999999</v>
      </c>
      <c r="C54" s="31">
        <v>0.56808</v>
      </c>
      <c r="D54" s="63">
        <v>1.03824</v>
      </c>
      <c r="E54" s="31">
        <v>0.039245628232644866</v>
      </c>
      <c r="F54" s="31">
        <v>0.08778</v>
      </c>
      <c r="G54" s="33">
        <v>0</v>
      </c>
      <c r="H54" s="31">
        <v>0.005772988672669184</v>
      </c>
      <c r="I54" s="31">
        <v>0.0005759999999999999</v>
      </c>
      <c r="J54" s="31">
        <v>0.05120514005197806</v>
      </c>
      <c r="K54" s="31">
        <v>0.07182000000000001</v>
      </c>
      <c r="L54" s="31">
        <v>0.08146794292030954</v>
      </c>
      <c r="M54" s="31">
        <v>0.06984</v>
      </c>
      <c r="N54" s="31">
        <v>0.03864</v>
      </c>
      <c r="O54" s="31">
        <v>0.028905</v>
      </c>
      <c r="P54" s="31">
        <v>0.04249674536434326</v>
      </c>
      <c r="Q54" s="46" t="s">
        <v>14</v>
      </c>
      <c r="R54" s="65">
        <v>0.02362865486787938</v>
      </c>
      <c r="S54" s="54">
        <v>0.04156785475528658</v>
      </c>
      <c r="T54" s="31">
        <v>0.03367228457830477</v>
      </c>
      <c r="U54" s="31">
        <v>0.06175868953519596</v>
      </c>
      <c r="V54" s="31">
        <v>0.059330570117572874</v>
      </c>
      <c r="W54" s="31">
        <v>0.008425311720698254</v>
      </c>
      <c r="X54" s="31">
        <v>0.04169887780548628</v>
      </c>
      <c r="Y54" s="31">
        <v>0.019724519312574434</v>
      </c>
      <c r="Z54" s="31">
        <v>0.03024856798311728</v>
      </c>
      <c r="AA54" s="31">
        <v>0.0030987281544514605</v>
      </c>
      <c r="AB54" s="31">
        <v>0</v>
      </c>
      <c r="AC54" s="31">
        <v>0</v>
      </c>
      <c r="AD54" s="37"/>
      <c r="AE54" s="37"/>
      <c r="AF54" s="36">
        <f t="shared" si="17"/>
        <v>2.5609835040725115</v>
      </c>
      <c r="AG54" s="36">
        <f t="shared" si="18"/>
        <v>2.5609835040725115</v>
      </c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20"/>
      <c r="DD54" s="20"/>
      <c r="DE54" s="20"/>
      <c r="DF54" s="20"/>
      <c r="DG54" s="20"/>
      <c r="DH54" s="20"/>
      <c r="DI54" s="20"/>
    </row>
    <row r="55" spans="1:113" ht="15.75">
      <c r="A55" s="4" t="s">
        <v>15</v>
      </c>
      <c r="B55" s="31">
        <v>0.12960000000000002</v>
      </c>
      <c r="C55" s="31">
        <v>0.58668</v>
      </c>
      <c r="D55" s="63">
        <v>1.00656</v>
      </c>
      <c r="E55" s="31">
        <v>0.03860342704338341</v>
      </c>
      <c r="F55" s="31">
        <v>0.08789999999999999</v>
      </c>
      <c r="G55" s="33">
        <v>0</v>
      </c>
      <c r="H55" s="31">
        <v>0.005974905605576532</v>
      </c>
      <c r="I55" s="31">
        <v>0.00028799999999999995</v>
      </c>
      <c r="J55" s="31">
        <v>0.06892168639907593</v>
      </c>
      <c r="K55" s="31">
        <v>0.07281</v>
      </c>
      <c r="L55" s="31">
        <v>0.09614925635614514</v>
      </c>
      <c r="M55" s="31">
        <v>0.07288</v>
      </c>
      <c r="N55" s="31">
        <v>0.04114</v>
      </c>
      <c r="O55" s="31">
        <v>0.030749999999999996</v>
      </c>
      <c r="P55" s="31">
        <v>0.04180134407656311</v>
      </c>
      <c r="Q55" s="46" t="s">
        <v>15</v>
      </c>
      <c r="R55" s="65">
        <v>0.02324200415185954</v>
      </c>
      <c r="S55" s="54">
        <v>0.04088765349565462</v>
      </c>
      <c r="T55" s="31">
        <v>0.033121283557932514</v>
      </c>
      <c r="U55" s="31">
        <v>0.0646683557309484</v>
      </c>
      <c r="V55" s="31">
        <v>0.062125839180842725</v>
      </c>
      <c r="W55" s="31">
        <v>0.007590149625935161</v>
      </c>
      <c r="X55" s="31">
        <v>0.03756546134663341</v>
      </c>
      <c r="Y55" s="31">
        <v>0.02118027905393908</v>
      </c>
      <c r="Z55" s="31">
        <v>0.03569965330117577</v>
      </c>
      <c r="AA55" s="31">
        <v>0.0030663372678195635</v>
      </c>
      <c r="AB55" s="31">
        <v>0</v>
      </c>
      <c r="AC55" s="31">
        <v>0</v>
      </c>
      <c r="AD55" s="37"/>
      <c r="AE55" s="37"/>
      <c r="AF55" s="36">
        <f t="shared" si="17"/>
        <v>2.6092056361934857</v>
      </c>
      <c r="AG55" s="36">
        <f t="shared" si="18"/>
        <v>2.6092056361934857</v>
      </c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20"/>
      <c r="DD55" s="20"/>
      <c r="DE55" s="20"/>
      <c r="DF55" s="20"/>
      <c r="DG55" s="20"/>
      <c r="DH55" s="20"/>
      <c r="DI55" s="20"/>
    </row>
    <row r="56" spans="1:113" ht="15.75">
      <c r="A56" s="4" t="s">
        <v>16</v>
      </c>
      <c r="B56" s="31">
        <v>0.13632000000000002</v>
      </c>
      <c r="C56" s="31">
        <v>0.62964</v>
      </c>
      <c r="D56" s="63">
        <v>1.0810799999999998</v>
      </c>
      <c r="E56" s="31">
        <v>0.041338728405052594</v>
      </c>
      <c r="F56" s="31">
        <v>0.08928</v>
      </c>
      <c r="G56" s="33">
        <v>0</v>
      </c>
      <c r="H56" s="31">
        <v>0.006369561428986348</v>
      </c>
      <c r="I56" s="31">
        <v>0.00033600000000000004</v>
      </c>
      <c r="J56" s="31">
        <v>0.07979647704302627</v>
      </c>
      <c r="K56" s="31">
        <v>0.07289999999999999</v>
      </c>
      <c r="L56" s="31">
        <v>0.11104411616922925</v>
      </c>
      <c r="M56" s="31">
        <v>0.07328</v>
      </c>
      <c r="N56" s="31">
        <v>0.04189999999999999</v>
      </c>
      <c r="O56" s="31">
        <v>0.031920000000000004</v>
      </c>
      <c r="P56" s="31">
        <v>0.04476323845044156</v>
      </c>
      <c r="Q56" s="46" t="s">
        <v>16</v>
      </c>
      <c r="R56" s="65">
        <v>0.024888849794166275</v>
      </c>
      <c r="S56" s="54">
        <v>0.04378480700890186</v>
      </c>
      <c r="T56" s="31">
        <v>0.03546813975581436</v>
      </c>
      <c r="U56" s="31">
        <v>0.07220889911148991</v>
      </c>
      <c r="V56" s="31">
        <v>0.0693699167532604</v>
      </c>
      <c r="W56" s="31">
        <v>0.00738135910224439</v>
      </c>
      <c r="X56" s="31">
        <v>0.0365321072319202</v>
      </c>
      <c r="Y56" s="31">
        <v>0.02390726561170664</v>
      </c>
      <c r="Z56" s="31">
        <v>0.04123002713295147</v>
      </c>
      <c r="AA56" s="31">
        <v>0.0030771342300301963</v>
      </c>
      <c r="AB56" s="31">
        <v>0</v>
      </c>
      <c r="AC56" s="31">
        <v>0</v>
      </c>
      <c r="AD56" s="37"/>
      <c r="AE56" s="37"/>
      <c r="AF56" s="36">
        <f t="shared" si="17"/>
        <v>2.7978166272292215</v>
      </c>
      <c r="AG56" s="36">
        <f t="shared" si="18"/>
        <v>2.7978166272292215</v>
      </c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20"/>
      <c r="DD56" s="20"/>
      <c r="DE56" s="20"/>
      <c r="DF56" s="20"/>
      <c r="DG56" s="20"/>
      <c r="DH56" s="20"/>
      <c r="DI56" s="20"/>
    </row>
    <row r="57" spans="1:113" ht="15.75">
      <c r="A57" s="4" t="s">
        <v>17</v>
      </c>
      <c r="B57" s="31">
        <v>0.14304</v>
      </c>
      <c r="C57" s="31">
        <v>0.6557999999999999</v>
      </c>
      <c r="D57" s="63">
        <v>1.20384</v>
      </c>
      <c r="E57" s="31">
        <v>0.033679884592378875</v>
      </c>
      <c r="F57" s="31">
        <v>0.09005999999999999</v>
      </c>
      <c r="G57" s="33">
        <v>0</v>
      </c>
      <c r="H57" s="31">
        <v>0.00702120243973279</v>
      </c>
      <c r="I57" s="31">
        <v>0.00028799999999999995</v>
      </c>
      <c r="J57" s="31">
        <v>0.08264120704591395</v>
      </c>
      <c r="K57" s="31">
        <v>0.07596000000000001</v>
      </c>
      <c r="L57" s="31">
        <v>0.12337641945533115</v>
      </c>
      <c r="M57" s="31">
        <v>0.07828</v>
      </c>
      <c r="N57" s="31">
        <v>0.04466</v>
      </c>
      <c r="O57" s="31">
        <v>0.030539999999999998</v>
      </c>
      <c r="P57" s="31">
        <v>0.036469934203581855</v>
      </c>
      <c r="Q57" s="46" t="s">
        <v>17</v>
      </c>
      <c r="R57" s="65">
        <v>0.020277681995707397</v>
      </c>
      <c r="S57" s="54">
        <v>0.03567277717180957</v>
      </c>
      <c r="T57" s="31">
        <v>0.028896942401745188</v>
      </c>
      <c r="U57" s="31">
        <v>0.08573269973963502</v>
      </c>
      <c r="V57" s="31">
        <v>0.08236201239944423</v>
      </c>
      <c r="W57" s="31">
        <v>0.007958603491271822</v>
      </c>
      <c r="X57" s="31">
        <v>0.03938902743142145</v>
      </c>
      <c r="Y57" s="31">
        <v>0.023948272928364798</v>
      </c>
      <c r="Z57" s="31">
        <v>0.0458089388001206</v>
      </c>
      <c r="AA57" s="31">
        <v>0.002839601061396286</v>
      </c>
      <c r="AB57" s="31">
        <v>0</v>
      </c>
      <c r="AC57" s="31">
        <v>0</v>
      </c>
      <c r="AD57" s="37"/>
      <c r="AE57" s="37"/>
      <c r="AF57" s="36">
        <f t="shared" si="17"/>
        <v>2.978543205157854</v>
      </c>
      <c r="AG57" s="36">
        <f t="shared" si="18"/>
        <v>2.978543205157854</v>
      </c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20"/>
      <c r="DD57" s="20"/>
      <c r="DE57" s="20"/>
      <c r="DF57" s="20"/>
      <c r="DG57" s="20"/>
      <c r="DH57" s="20"/>
      <c r="DI57" s="20"/>
    </row>
    <row r="58" spans="1:113" ht="15.75">
      <c r="A58" s="4" t="s">
        <v>18</v>
      </c>
      <c r="B58" s="31">
        <v>0.14784</v>
      </c>
      <c r="C58" s="31">
        <v>0.67512</v>
      </c>
      <c r="D58" s="63">
        <v>1.2974400000000001</v>
      </c>
      <c r="E58" s="31">
        <v>0.026520530593575172</v>
      </c>
      <c r="F58" s="31">
        <v>0.09251999999999999</v>
      </c>
      <c r="G58" s="33">
        <v>0</v>
      </c>
      <c r="H58" s="31">
        <v>0.0075535288992158</v>
      </c>
      <c r="I58" s="31">
        <v>0.00033600000000000004</v>
      </c>
      <c r="J58" s="31">
        <v>0.08260519780537107</v>
      </c>
      <c r="K58" s="31">
        <v>0.0846</v>
      </c>
      <c r="L58" s="31">
        <v>0.136509521656115</v>
      </c>
      <c r="M58" s="31">
        <v>0.08584</v>
      </c>
      <c r="N58" s="31">
        <v>0.04346</v>
      </c>
      <c r="O58" s="31">
        <v>0.028755</v>
      </c>
      <c r="P58" s="31">
        <v>0.0287174976249956</v>
      </c>
      <c r="Q58" s="46" t="s">
        <v>18</v>
      </c>
      <c r="R58" s="65">
        <v>0.015967242531930614</v>
      </c>
      <c r="S58" s="54">
        <v>0.028089792758875475</v>
      </c>
      <c r="T58" s="31">
        <v>0.022754301396854436</v>
      </c>
      <c r="U58" s="31">
        <v>0.09243312823267054</v>
      </c>
      <c r="V58" s="31">
        <v>0.08879900524232623</v>
      </c>
      <c r="W58" s="31">
        <v>0.009371009975062345</v>
      </c>
      <c r="X58" s="31">
        <v>0.046379364089775554</v>
      </c>
      <c r="Y58" s="31">
        <v>0.025670580228007472</v>
      </c>
      <c r="Z58" s="31">
        <v>0.05068518239372929</v>
      </c>
      <c r="AA58" s="31">
        <v>0.002812608655869706</v>
      </c>
      <c r="AB58" s="31">
        <v>0</v>
      </c>
      <c r="AC58" s="31">
        <v>0</v>
      </c>
      <c r="AD58" s="37"/>
      <c r="AE58" s="37"/>
      <c r="AF58" s="36">
        <f t="shared" si="17"/>
        <v>3.1207794920843743</v>
      </c>
      <c r="AG58" s="36">
        <f t="shared" si="18"/>
        <v>3.1207794920843743</v>
      </c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20"/>
      <c r="DD58" s="20"/>
      <c r="DE58" s="20"/>
      <c r="DF58" s="20"/>
      <c r="DG58" s="20"/>
      <c r="DH58" s="20"/>
      <c r="DI58" s="20"/>
    </row>
    <row r="59" spans="1:113" ht="15.75">
      <c r="A59" s="4" t="s">
        <v>19</v>
      </c>
      <c r="B59" s="31">
        <v>0.15024</v>
      </c>
      <c r="C59" s="31">
        <v>0.7086</v>
      </c>
      <c r="D59" s="63">
        <v>1.3345200000000002</v>
      </c>
      <c r="E59" s="31">
        <v>0.025426410048907496</v>
      </c>
      <c r="F59" s="31">
        <v>0.0963</v>
      </c>
      <c r="G59" s="33">
        <v>0</v>
      </c>
      <c r="H59" s="31">
        <v>0.008489689224513505</v>
      </c>
      <c r="I59" s="31">
        <v>0.00033600000000000004</v>
      </c>
      <c r="J59" s="31">
        <v>0.07979647704302627</v>
      </c>
      <c r="K59" s="31">
        <v>0.08109000000000001</v>
      </c>
      <c r="L59" s="31">
        <v>0.14382348507687673</v>
      </c>
      <c r="M59" s="31">
        <v>0.08848</v>
      </c>
      <c r="N59" s="31">
        <v>0.04346</v>
      </c>
      <c r="O59" s="31">
        <v>0.029325000000000004</v>
      </c>
      <c r="P59" s="31">
        <v>0.02753273987544421</v>
      </c>
      <c r="Q59" s="46" t="s">
        <v>19</v>
      </c>
      <c r="R59" s="65">
        <v>0.015308504275007915</v>
      </c>
      <c r="S59" s="54">
        <v>0.026930931353576576</v>
      </c>
      <c r="T59" s="31">
        <v>0.021815558917701698</v>
      </c>
      <c r="U59" s="31">
        <v>0.10349805601933469</v>
      </c>
      <c r="V59" s="31">
        <v>0.09942890168011298</v>
      </c>
      <c r="W59" s="31">
        <v>0.010611471321695761</v>
      </c>
      <c r="X59" s="31">
        <v>0.05251870324189527</v>
      </c>
      <c r="Y59" s="31">
        <v>0.02749540581929555</v>
      </c>
      <c r="Z59" s="31">
        <v>0.05340081398854388</v>
      </c>
      <c r="AA59" s="31">
        <v>0.0027478268826059116</v>
      </c>
      <c r="AB59" s="31">
        <v>0</v>
      </c>
      <c r="AC59" s="31">
        <v>0</v>
      </c>
      <c r="AD59" s="37"/>
      <c r="AE59" s="37"/>
      <c r="AF59" s="36">
        <f t="shared" si="17"/>
        <v>3.231175974768539</v>
      </c>
      <c r="AG59" s="36">
        <f t="shared" si="18"/>
        <v>3.231175974768539</v>
      </c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20"/>
      <c r="DD59" s="20"/>
      <c r="DE59" s="20"/>
      <c r="DF59" s="20"/>
      <c r="DG59" s="20"/>
      <c r="DH59" s="20"/>
      <c r="DI59" s="20"/>
    </row>
    <row r="60" spans="1:113" ht="15.75">
      <c r="A60" s="4" t="s">
        <v>20</v>
      </c>
      <c r="B60" s="31">
        <v>0.15503999999999996</v>
      </c>
      <c r="C60" s="31">
        <v>0.7131600000000001</v>
      </c>
      <c r="D60" s="63">
        <v>1.31832</v>
      </c>
      <c r="E60" s="31">
        <v>0.027186517012068537</v>
      </c>
      <c r="F60" s="31">
        <v>0.0984</v>
      </c>
      <c r="G60" s="33">
        <v>0</v>
      </c>
      <c r="H60" s="31">
        <v>0.009701190821957596</v>
      </c>
      <c r="I60" s="31">
        <v>0.00033600000000000004</v>
      </c>
      <c r="J60" s="31">
        <v>0.06956985272884782</v>
      </c>
      <c r="K60" s="31">
        <v>0.08424</v>
      </c>
      <c r="L60" s="31">
        <v>0.14222188724751286</v>
      </c>
      <c r="M60" s="31">
        <v>0.09423999999999999</v>
      </c>
      <c r="N60" s="31">
        <v>0.04346</v>
      </c>
      <c r="O60" s="31">
        <v>0.029549999999999996</v>
      </c>
      <c r="P60" s="31">
        <v>0.029438654516026876</v>
      </c>
      <c r="Q60" s="46" t="s">
        <v>20</v>
      </c>
      <c r="R60" s="65">
        <v>0.01636821364484008</v>
      </c>
      <c r="S60" s="54">
        <v>0.028795186657753064</v>
      </c>
      <c r="T60" s="31">
        <v>0.02332570986242567</v>
      </c>
      <c r="U60" s="31">
        <v>0.10208420413548318</v>
      </c>
      <c r="V60" s="31">
        <v>0.0980706371352847</v>
      </c>
      <c r="W60" s="31">
        <v>0.011323815461346634</v>
      </c>
      <c r="X60" s="31">
        <v>0.05604426433915211</v>
      </c>
      <c r="Y60" s="31">
        <v>0.03221124723498382</v>
      </c>
      <c r="Z60" s="31">
        <v>0.05280615013566477</v>
      </c>
      <c r="AA60" s="31">
        <v>0.0025696770061304796</v>
      </c>
      <c r="AB60" s="31">
        <v>0</v>
      </c>
      <c r="AC60" s="31">
        <v>0</v>
      </c>
      <c r="AD60" s="37"/>
      <c r="AE60" s="37"/>
      <c r="AF60" s="36">
        <f t="shared" si="17"/>
        <v>3.238463207939478</v>
      </c>
      <c r="AG60" s="36">
        <f t="shared" si="18"/>
        <v>3.238463207939478</v>
      </c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20"/>
      <c r="DD60" s="20"/>
      <c r="DE60" s="20"/>
      <c r="DF60" s="20"/>
      <c r="DG60" s="20"/>
      <c r="DH60" s="20"/>
      <c r="DI60" s="20"/>
    </row>
    <row r="61" spans="1:113" ht="15.75">
      <c r="A61" s="4" t="s">
        <v>21</v>
      </c>
      <c r="B61" s="31">
        <v>0.15216</v>
      </c>
      <c r="C61" s="31">
        <v>0.7221599999999999</v>
      </c>
      <c r="D61" s="63">
        <v>1.3366799999999999</v>
      </c>
      <c r="E61" s="31">
        <v>0.03237169698462405</v>
      </c>
      <c r="F61" s="31">
        <v>0.09972</v>
      </c>
      <c r="G61" s="33">
        <v>0</v>
      </c>
      <c r="H61" s="31">
        <v>0.01231693290734824</v>
      </c>
      <c r="I61" s="31">
        <v>0.00023999999999999998</v>
      </c>
      <c r="J61" s="31">
        <v>0.06089162575801328</v>
      </c>
      <c r="K61" s="31">
        <v>0.08154</v>
      </c>
      <c r="L61" s="31">
        <v>0.13848482564566378</v>
      </c>
      <c r="M61" s="31">
        <v>0.09364000000000001</v>
      </c>
      <c r="N61" s="31">
        <v>0.044</v>
      </c>
      <c r="O61" s="31">
        <v>0.029474999999999998</v>
      </c>
      <c r="P61" s="31">
        <v>0.035053376024770405</v>
      </c>
      <c r="Q61" s="46" t="s">
        <v>21</v>
      </c>
      <c r="R61" s="65">
        <v>0.01949006016677808</v>
      </c>
      <c r="S61" s="54">
        <v>0.03428718201330002</v>
      </c>
      <c r="T61" s="31">
        <v>0.027774532915801693</v>
      </c>
      <c r="U61" s="31">
        <v>0.0959575126387932</v>
      </c>
      <c r="V61" s="31">
        <v>0.09218482410769534</v>
      </c>
      <c r="W61" s="31">
        <v>0.013227493765586035</v>
      </c>
      <c r="X61" s="31">
        <v>0.06546602244389027</v>
      </c>
      <c r="Y61" s="31">
        <v>0.03098102773523905</v>
      </c>
      <c r="Z61" s="31">
        <v>0.05141860114561352</v>
      </c>
      <c r="AA61" s="31">
        <v>0.002585872449446428</v>
      </c>
      <c r="AB61" s="31">
        <v>0</v>
      </c>
      <c r="AC61" s="31">
        <v>0</v>
      </c>
      <c r="AD61" s="37"/>
      <c r="AE61" s="37"/>
      <c r="AF61" s="36">
        <f t="shared" si="17"/>
        <v>3.272106586702563</v>
      </c>
      <c r="AG61" s="36">
        <f t="shared" si="18"/>
        <v>3.272106586702563</v>
      </c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20"/>
      <c r="DD61" s="20"/>
      <c r="DE61" s="20"/>
      <c r="DF61" s="20"/>
      <c r="DG61" s="20"/>
      <c r="DH61" s="20"/>
      <c r="DI61" s="20"/>
    </row>
    <row r="62" spans="1:113" ht="15.75">
      <c r="A62" s="4" t="s">
        <v>22</v>
      </c>
      <c r="B62" s="31">
        <v>0.14736</v>
      </c>
      <c r="C62" s="31">
        <v>0.7332</v>
      </c>
      <c r="D62" s="63">
        <v>1.28484</v>
      </c>
      <c r="E62" s="31">
        <v>0.03415558917701699</v>
      </c>
      <c r="F62" s="31">
        <v>0.10067999999999999</v>
      </c>
      <c r="G62" s="33">
        <v>0</v>
      </c>
      <c r="H62" s="31">
        <v>0.011160499564333428</v>
      </c>
      <c r="I62" s="31">
        <v>0.00028799999999999995</v>
      </c>
      <c r="J62" s="31">
        <v>0.04706407738954664</v>
      </c>
      <c r="K62" s="31">
        <v>0.08496000000000001</v>
      </c>
      <c r="L62" s="31">
        <v>0.11921226509898505</v>
      </c>
      <c r="M62" s="31">
        <v>0.09152</v>
      </c>
      <c r="N62" s="31">
        <v>0.04346</v>
      </c>
      <c r="O62" s="31">
        <v>0.03189</v>
      </c>
      <c r="P62" s="31">
        <v>0.036985046268604195</v>
      </c>
      <c r="Q62" s="46" t="s">
        <v>22</v>
      </c>
      <c r="R62" s="65">
        <v>0.020564089933499872</v>
      </c>
      <c r="S62" s="54">
        <v>0.03617662995672214</v>
      </c>
      <c r="T62" s="31">
        <v>0.02930509130572464</v>
      </c>
      <c r="U62" s="31">
        <v>0.08632692734299288</v>
      </c>
      <c r="V62" s="31">
        <v>0.08293287720814019</v>
      </c>
      <c r="W62" s="31">
        <v>0.014222319201995015</v>
      </c>
      <c r="X62" s="31">
        <v>0.07038965087281797</v>
      </c>
      <c r="Y62" s="31">
        <v>0.026183171686234463</v>
      </c>
      <c r="Z62" s="31">
        <v>0.044262812782634914</v>
      </c>
      <c r="AA62" s="31">
        <v>0.002580473968341112</v>
      </c>
      <c r="AB62" s="31">
        <v>0</v>
      </c>
      <c r="AC62" s="31">
        <v>0</v>
      </c>
      <c r="AD62" s="37"/>
      <c r="AE62" s="37"/>
      <c r="AF62" s="36">
        <f t="shared" si="17"/>
        <v>3.17971952175759</v>
      </c>
      <c r="AG62" s="36">
        <f t="shared" si="18"/>
        <v>3.17971952175759</v>
      </c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20"/>
      <c r="DD62" s="20"/>
      <c r="DE62" s="20"/>
      <c r="DF62" s="20"/>
      <c r="DG62" s="20"/>
      <c r="DH62" s="20"/>
      <c r="DI62" s="20"/>
    </row>
    <row r="63" spans="1:113" ht="15.75">
      <c r="A63" s="4" t="s">
        <v>23</v>
      </c>
      <c r="B63" s="31">
        <v>0.13392</v>
      </c>
      <c r="C63" s="31">
        <v>0.73188</v>
      </c>
      <c r="D63" s="63">
        <v>1.14408</v>
      </c>
      <c r="E63" s="31">
        <v>0.028637415995214802</v>
      </c>
      <c r="F63" s="31">
        <v>0.10049999999999999</v>
      </c>
      <c r="G63" s="33">
        <v>0</v>
      </c>
      <c r="H63" s="31">
        <v>0.010031600348533254</v>
      </c>
      <c r="I63" s="31">
        <v>0.00033600000000000004</v>
      </c>
      <c r="J63" s="31">
        <v>0.04047438637019925</v>
      </c>
      <c r="K63" s="31">
        <v>0.07884000000000001</v>
      </c>
      <c r="L63" s="31">
        <v>0.10399708572002815</v>
      </c>
      <c r="M63" s="31">
        <v>0.07696</v>
      </c>
      <c r="N63" s="31">
        <v>0.04346</v>
      </c>
      <c r="O63" s="31">
        <v>0.03342</v>
      </c>
      <c r="P63" s="31">
        <v>0.031009746314345023</v>
      </c>
      <c r="Q63" s="46" t="s">
        <v>23</v>
      </c>
      <c r="R63" s="65">
        <v>0.017241757855107134</v>
      </c>
      <c r="S63" s="54">
        <v>0.030331937651736387</v>
      </c>
      <c r="T63" s="31">
        <v>0.024570564019562997</v>
      </c>
      <c r="U63" s="31">
        <v>0.0747087531669955</v>
      </c>
      <c r="V63" s="31">
        <v>0.07177148594846407</v>
      </c>
      <c r="W63" s="31">
        <v>0.011950187032418952</v>
      </c>
      <c r="X63" s="31">
        <v>0.05914432668329177</v>
      </c>
      <c r="Y63" s="31">
        <v>0.017940701037944522</v>
      </c>
      <c r="Z63" s="31">
        <v>0.03861350618028339</v>
      </c>
      <c r="AA63" s="31">
        <v>0.002580473968341112</v>
      </c>
      <c r="AB63" s="31">
        <v>0</v>
      </c>
      <c r="AC63" s="31">
        <v>0</v>
      </c>
      <c r="AD63" s="37"/>
      <c r="AE63" s="37"/>
      <c r="AF63" s="36">
        <f t="shared" si="17"/>
        <v>2.906399928292466</v>
      </c>
      <c r="AG63" s="36">
        <f t="shared" si="18"/>
        <v>2.906399928292466</v>
      </c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20"/>
      <c r="DD63" s="20"/>
      <c r="DE63" s="20"/>
      <c r="DF63" s="20"/>
      <c r="DG63" s="20"/>
      <c r="DH63" s="20"/>
      <c r="DI63" s="20"/>
    </row>
    <row r="64" spans="1:113" ht="15.75">
      <c r="A64" s="4" t="s">
        <v>24</v>
      </c>
      <c r="B64" s="31">
        <v>0.12</v>
      </c>
      <c r="C64" s="31">
        <v>0.7365600000000001</v>
      </c>
      <c r="D64" s="63">
        <v>1.00512</v>
      </c>
      <c r="E64" s="31">
        <v>0.02376144400267408</v>
      </c>
      <c r="F64" s="31">
        <v>0.10092</v>
      </c>
      <c r="G64" s="33">
        <v>0</v>
      </c>
      <c r="H64" s="31">
        <v>0.007351611966308452</v>
      </c>
      <c r="I64" s="31">
        <v>0.00023999999999999998</v>
      </c>
      <c r="J64" s="31">
        <v>0.03780970257002599</v>
      </c>
      <c r="K64" s="31">
        <v>0.07784999999999999</v>
      </c>
      <c r="L64" s="31">
        <v>0.07255238167018392</v>
      </c>
      <c r="M64" s="31">
        <v>0.06916</v>
      </c>
      <c r="N64" s="31">
        <v>0.041319999999999996</v>
      </c>
      <c r="O64" s="31">
        <v>0.033464999999999995</v>
      </c>
      <c r="P64" s="31">
        <v>0.025729847647866014</v>
      </c>
      <c r="Q64" s="46" t="s">
        <v>24</v>
      </c>
      <c r="R64" s="65">
        <v>0.014306076492734243</v>
      </c>
      <c r="S64" s="54">
        <v>0.0251674466063826</v>
      </c>
      <c r="T64" s="31">
        <v>0.02038703775377362</v>
      </c>
      <c r="U64" s="31">
        <v>0.06442246844680032</v>
      </c>
      <c r="V64" s="31">
        <v>0.061889619260003026</v>
      </c>
      <c r="W64" s="31">
        <v>0.008695511221945137</v>
      </c>
      <c r="X64" s="31">
        <v>0.0430361596009975</v>
      </c>
      <c r="Y64" s="31">
        <v>0.013429896205547041</v>
      </c>
      <c r="Z64" s="31">
        <v>0.02693827253542358</v>
      </c>
      <c r="AA64" s="31">
        <v>0.0024940982706560533</v>
      </c>
      <c r="AB64" s="31">
        <v>0</v>
      </c>
      <c r="AC64" s="31">
        <v>0</v>
      </c>
      <c r="AD64" s="37"/>
      <c r="AE64" s="37"/>
      <c r="AF64" s="36">
        <f t="shared" si="17"/>
        <v>2.6326065742513225</v>
      </c>
      <c r="AG64" s="36">
        <f t="shared" si="18"/>
        <v>2.6326065742513225</v>
      </c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20"/>
      <c r="DD64" s="20"/>
      <c r="DE64" s="20"/>
      <c r="DF64" s="20"/>
      <c r="DG64" s="20"/>
      <c r="DH64" s="20"/>
      <c r="DI64" s="20"/>
    </row>
    <row r="65" spans="1:113" ht="15.75">
      <c r="A65" s="5" t="s">
        <v>26</v>
      </c>
      <c r="B65" s="38">
        <f>SUM(B41:B64)</f>
        <v>2.4086399999999997</v>
      </c>
      <c r="C65" s="38">
        <f>SUM(C41:C64)</f>
        <v>13.548600000000002</v>
      </c>
      <c r="D65" s="38">
        <f aca="true" t="shared" si="19" ref="D65:AG65">SUM(D41:D64)</f>
        <v>25.34868</v>
      </c>
      <c r="E65" s="38">
        <f t="shared" si="19"/>
        <v>0.676</v>
      </c>
      <c r="F65" s="38">
        <f t="shared" si="19"/>
        <v>2.1317399999999997</v>
      </c>
      <c r="G65" s="38">
        <f t="shared" si="19"/>
        <v>0</v>
      </c>
      <c r="H65" s="38">
        <f t="shared" si="19"/>
        <v>0.15800000000000003</v>
      </c>
      <c r="I65" s="38">
        <f t="shared" si="19"/>
        <v>0.027408</v>
      </c>
      <c r="J65" s="38">
        <f t="shared" si="19"/>
        <v>1.2469999999999997</v>
      </c>
      <c r="K65" s="38">
        <f t="shared" si="19"/>
        <v>1.8300600000000002</v>
      </c>
      <c r="L65" s="38">
        <f t="shared" si="19"/>
        <v>2.1250000000000004</v>
      </c>
      <c r="M65" s="38">
        <f t="shared" si="19"/>
        <v>1.59572</v>
      </c>
      <c r="N65" s="38">
        <f t="shared" si="19"/>
        <v>0.9363400000000002</v>
      </c>
      <c r="O65" s="38">
        <f t="shared" si="19"/>
        <v>0.657975</v>
      </c>
      <c r="P65" s="38">
        <f t="shared" si="19"/>
        <v>0.7320000000000001</v>
      </c>
      <c r="Q65" s="5" t="s">
        <v>26</v>
      </c>
      <c r="R65" s="38">
        <f>SUM(R41:R64)</f>
        <v>0.40699999999999986</v>
      </c>
      <c r="S65" s="38">
        <f>SUM(S41:S64)</f>
        <v>0.7159999999999997</v>
      </c>
      <c r="T65" s="38">
        <f>SUM(T41:T64)</f>
        <v>0.5800000000000001</v>
      </c>
      <c r="U65" s="38">
        <f t="shared" si="19"/>
        <v>1.7549999999999997</v>
      </c>
      <c r="V65" s="38">
        <f t="shared" si="19"/>
        <v>1.685999999999999</v>
      </c>
      <c r="W65" s="38">
        <f t="shared" si="19"/>
        <v>0.19700000000000004</v>
      </c>
      <c r="X65" s="38">
        <f t="shared" si="19"/>
        <v>0.9750000000000002</v>
      </c>
      <c r="Y65" s="38">
        <f t="shared" si="19"/>
        <v>0.4819999999999998</v>
      </c>
      <c r="Z65" s="38">
        <f t="shared" si="19"/>
        <v>0.789</v>
      </c>
      <c r="AA65" s="38">
        <f>SUM(AA41:AA64)</f>
        <v>0.059000000000000025</v>
      </c>
      <c r="AB65" s="38">
        <f>SUM(AB41:AB64)</f>
        <v>0</v>
      </c>
      <c r="AC65" s="38">
        <f>SUM(AC41:AC64)</f>
        <v>0</v>
      </c>
      <c r="AD65" s="38">
        <f t="shared" si="19"/>
        <v>0</v>
      </c>
      <c r="AE65" s="38">
        <f t="shared" si="19"/>
        <v>0</v>
      </c>
      <c r="AF65" s="38">
        <f t="shared" si="19"/>
        <v>61.069162999999996</v>
      </c>
      <c r="AG65" s="38">
        <f t="shared" si="19"/>
        <v>61.069162999999996</v>
      </c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0"/>
      <c r="DD65" s="20"/>
      <c r="DE65" s="20"/>
      <c r="DF65" s="20"/>
      <c r="DG65" s="20"/>
      <c r="DH65" s="20"/>
      <c r="DI65" s="20"/>
    </row>
    <row r="66" spans="1:110" ht="12.75">
      <c r="A66" s="6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28"/>
      <c r="AC66" s="7"/>
      <c r="AD66" s="7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</row>
    <row r="67" spans="1:110" ht="16.5" thickBot="1">
      <c r="A67" s="8" t="s">
        <v>27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29"/>
      <c r="AC67" s="7"/>
      <c r="AD67" s="7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</row>
    <row r="68" spans="28:110" ht="13.5" thickTop="1"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</row>
    <row r="69" spans="28:110" ht="12.75"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</row>
    <row r="70" spans="28:110" ht="12.75"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</row>
    <row r="71" spans="28:110" ht="12.75"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</row>
    <row r="72" spans="28:110" ht="12.75"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</row>
    <row r="73" spans="28:110" ht="12.75"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</row>
  </sheetData>
  <sheetProtection/>
  <mergeCells count="248">
    <mergeCell ref="AF3:AF5"/>
    <mergeCell ref="AA37:AA39"/>
    <mergeCell ref="DV3:DV5"/>
    <mergeCell ref="DI3:DI5"/>
    <mergeCell ref="CT37:CT39"/>
    <mergeCell ref="CV37:CV39"/>
    <mergeCell ref="CA37:CA39"/>
    <mergeCell ref="CX37:CX39"/>
    <mergeCell ref="CP37:CP39"/>
    <mergeCell ref="CR37:CR39"/>
    <mergeCell ref="DB2:DF2"/>
    <mergeCell ref="DU3:DU5"/>
    <mergeCell ref="AD37:AF38"/>
    <mergeCell ref="DI37:DI39"/>
    <mergeCell ref="DC37:DC39"/>
    <mergeCell ref="DK3:DK5"/>
    <mergeCell ref="DG37:DH38"/>
    <mergeCell ref="DT3:DT5"/>
    <mergeCell ref="DJ3:DJ5"/>
    <mergeCell ref="DF37:DF39"/>
    <mergeCell ref="EL3:EL5"/>
    <mergeCell ref="DW3:DW5"/>
    <mergeCell ref="DS3:DS5"/>
    <mergeCell ref="DN3:DN5"/>
    <mergeCell ref="DP3:DP5"/>
    <mergeCell ref="DQ3:DQ5"/>
    <mergeCell ref="DX3:DX5"/>
    <mergeCell ref="DY3:DY5"/>
    <mergeCell ref="DZ3:DZ5"/>
    <mergeCell ref="EB3:EB5"/>
    <mergeCell ref="CI37:CI39"/>
    <mergeCell ref="CS37:CS39"/>
    <mergeCell ref="EI3:EK4"/>
    <mergeCell ref="CQ37:CQ39"/>
    <mergeCell ref="CB37:CB39"/>
    <mergeCell ref="CC37:CC39"/>
    <mergeCell ref="CD37:CD39"/>
    <mergeCell ref="CF37:CF39"/>
    <mergeCell ref="CW37:CW39"/>
    <mergeCell ref="DE3:DE5"/>
    <mergeCell ref="DD37:DD39"/>
    <mergeCell ref="CY37:CY39"/>
    <mergeCell ref="CZ37:CZ39"/>
    <mergeCell ref="DA37:DA39"/>
    <mergeCell ref="DB37:DB39"/>
    <mergeCell ref="CJ37:CJ39"/>
    <mergeCell ref="CK37:CK39"/>
    <mergeCell ref="CL37:CL39"/>
    <mergeCell ref="CM37:CM39"/>
    <mergeCell ref="CN37:CN39"/>
    <mergeCell ref="CO37:CO39"/>
    <mergeCell ref="CG37:CG39"/>
    <mergeCell ref="CH37:CH39"/>
    <mergeCell ref="BR37:BR39"/>
    <mergeCell ref="BS37:BS39"/>
    <mergeCell ref="CE37:CE39"/>
    <mergeCell ref="BV37:BV39"/>
    <mergeCell ref="BW37:BW39"/>
    <mergeCell ref="BY37:BY39"/>
    <mergeCell ref="BZ37:BZ39"/>
    <mergeCell ref="BE37:BE39"/>
    <mergeCell ref="BP37:BP39"/>
    <mergeCell ref="BX37:BX39"/>
    <mergeCell ref="BT37:BT39"/>
    <mergeCell ref="BU37:BU39"/>
    <mergeCell ref="BK37:BK39"/>
    <mergeCell ref="BL37:BL39"/>
    <mergeCell ref="BM37:BM39"/>
    <mergeCell ref="BN37:BN39"/>
    <mergeCell ref="BO37:BO39"/>
    <mergeCell ref="AJ37:AJ39"/>
    <mergeCell ref="AK37:AK39"/>
    <mergeCell ref="BQ37:BQ39"/>
    <mergeCell ref="BG37:BG39"/>
    <mergeCell ref="BH37:BH39"/>
    <mergeCell ref="BI37:BI39"/>
    <mergeCell ref="BJ37:BJ39"/>
    <mergeCell ref="AT37:AT39"/>
    <mergeCell ref="AU37:AU39"/>
    <mergeCell ref="AV37:AV39"/>
    <mergeCell ref="AM37:AM39"/>
    <mergeCell ref="AN37:AN39"/>
    <mergeCell ref="BA37:BA39"/>
    <mergeCell ref="AX37:AX39"/>
    <mergeCell ref="AY37:AY39"/>
    <mergeCell ref="AW37:AW39"/>
    <mergeCell ref="AZ37:AZ39"/>
    <mergeCell ref="AR37:AR39"/>
    <mergeCell ref="BP3:BP5"/>
    <mergeCell ref="AO3:AO5"/>
    <mergeCell ref="BF37:BF39"/>
    <mergeCell ref="AP3:AP5"/>
    <mergeCell ref="AQ3:AQ5"/>
    <mergeCell ref="AW3:AW5"/>
    <mergeCell ref="BA3:BA5"/>
    <mergeCell ref="BB37:BB39"/>
    <mergeCell ref="BC37:BC39"/>
    <mergeCell ref="BD37:BD39"/>
    <mergeCell ref="U37:U39"/>
    <mergeCell ref="AO37:AO39"/>
    <mergeCell ref="AG37:AG39"/>
    <mergeCell ref="AH37:AH39"/>
    <mergeCell ref="AI37:AI39"/>
    <mergeCell ref="AN3:AN5"/>
    <mergeCell ref="V37:V39"/>
    <mergeCell ref="W37:W39"/>
    <mergeCell ref="X37:X39"/>
    <mergeCell ref="Y37:Y39"/>
    <mergeCell ref="Z37:Z39"/>
    <mergeCell ref="AL37:AL39"/>
    <mergeCell ref="BO3:BO5"/>
    <mergeCell ref="AP37:AP39"/>
    <mergeCell ref="AQ37:AQ39"/>
    <mergeCell ref="AH3:AH5"/>
    <mergeCell ref="AS37:AS39"/>
    <mergeCell ref="BC3:BC5"/>
    <mergeCell ref="BD3:BD5"/>
    <mergeCell ref="BE3:BE5"/>
    <mergeCell ref="CL3:CL5"/>
    <mergeCell ref="CM3:CM5"/>
    <mergeCell ref="CN3:CN5"/>
    <mergeCell ref="CD3:CD5"/>
    <mergeCell ref="CG3:CG5"/>
    <mergeCell ref="CI3:CI5"/>
    <mergeCell ref="CE3:CE5"/>
    <mergeCell ref="CF3:CF5"/>
    <mergeCell ref="CH3:CH5"/>
    <mergeCell ref="CJ3:CJ5"/>
    <mergeCell ref="CO3:CO5"/>
    <mergeCell ref="CP3:CP5"/>
    <mergeCell ref="CR3:CR5"/>
    <mergeCell ref="CS3:CS5"/>
    <mergeCell ref="CT3:CT5"/>
    <mergeCell ref="CQ3:CQ5"/>
    <mergeCell ref="CK3:CK5"/>
    <mergeCell ref="BW3:BW5"/>
    <mergeCell ref="BX3:BX5"/>
    <mergeCell ref="BY3:BY5"/>
    <mergeCell ref="BZ3:BZ5"/>
    <mergeCell ref="CB3:CB5"/>
    <mergeCell ref="CC3:CC5"/>
    <mergeCell ref="CA3:CA5"/>
    <mergeCell ref="BV3:BV5"/>
    <mergeCell ref="BJ3:BJ5"/>
    <mergeCell ref="BL3:BL5"/>
    <mergeCell ref="BM3:BM5"/>
    <mergeCell ref="BN3:BN5"/>
    <mergeCell ref="BH3:BH5"/>
    <mergeCell ref="BI3:BI5"/>
    <mergeCell ref="BK3:BK5"/>
    <mergeCell ref="BQ3:BQ5"/>
    <mergeCell ref="BS3:BS5"/>
    <mergeCell ref="AM3:AM5"/>
    <mergeCell ref="BU3:BU5"/>
    <mergeCell ref="BR3:BR5"/>
    <mergeCell ref="BT3:BT5"/>
    <mergeCell ref="AT3:AT5"/>
    <mergeCell ref="AU3:AU5"/>
    <mergeCell ref="BB3:BB5"/>
    <mergeCell ref="AX3:AX5"/>
    <mergeCell ref="AY3:AY5"/>
    <mergeCell ref="AZ3:AZ5"/>
    <mergeCell ref="T3:T5"/>
    <mergeCell ref="BF3:BF5"/>
    <mergeCell ref="BG3:BG5"/>
    <mergeCell ref="Z3:Z5"/>
    <mergeCell ref="AR3:AR5"/>
    <mergeCell ref="AS3:AS5"/>
    <mergeCell ref="AE3:AE5"/>
    <mergeCell ref="AG3:AG5"/>
    <mergeCell ref="AI3:AI5"/>
    <mergeCell ref="AV3:AV5"/>
    <mergeCell ref="Y3:Y5"/>
    <mergeCell ref="AJ3:AJ5"/>
    <mergeCell ref="AK3:AK5"/>
    <mergeCell ref="AA3:AA5"/>
    <mergeCell ref="AB3:AB5"/>
    <mergeCell ref="K3:K5"/>
    <mergeCell ref="AC3:AC5"/>
    <mergeCell ref="AD3:AD5"/>
    <mergeCell ref="L3:L5"/>
    <mergeCell ref="M3:M5"/>
    <mergeCell ref="P3:P5"/>
    <mergeCell ref="R3:R5"/>
    <mergeCell ref="S3:S5"/>
    <mergeCell ref="K37:K39"/>
    <mergeCell ref="A35:Q36"/>
    <mergeCell ref="G37:G39"/>
    <mergeCell ref="H37:H39"/>
    <mergeCell ref="A37:A39"/>
    <mergeCell ref="Q3:Q5"/>
    <mergeCell ref="B37:B39"/>
    <mergeCell ref="C37:C39"/>
    <mergeCell ref="D37:D39"/>
    <mergeCell ref="L37:L39"/>
    <mergeCell ref="E37:E39"/>
    <mergeCell ref="I37:I39"/>
    <mergeCell ref="F37:F39"/>
    <mergeCell ref="A1:Q1"/>
    <mergeCell ref="A2:B2"/>
    <mergeCell ref="A3:A5"/>
    <mergeCell ref="B3:B5"/>
    <mergeCell ref="C3:C5"/>
    <mergeCell ref="D3:D5"/>
    <mergeCell ref="F3:F5"/>
    <mergeCell ref="G3:G5"/>
    <mergeCell ref="H3:H5"/>
    <mergeCell ref="I3:I5"/>
    <mergeCell ref="N3:N5"/>
    <mergeCell ref="U3:U5"/>
    <mergeCell ref="W3:W5"/>
    <mergeCell ref="X3:X5"/>
    <mergeCell ref="DD3:DD5"/>
    <mergeCell ref="CX3:CX5"/>
    <mergeCell ref="CY3:CY5"/>
    <mergeCell ref="AL3:AL5"/>
    <mergeCell ref="DA3:DA5"/>
    <mergeCell ref="O3:O5"/>
    <mergeCell ref="CU3:CU5"/>
    <mergeCell ref="CV3:CV5"/>
    <mergeCell ref="DR3:DR5"/>
    <mergeCell ref="DG3:DG5"/>
    <mergeCell ref="DH3:DH5"/>
    <mergeCell ref="DL3:DL5"/>
    <mergeCell ref="DM3:DM5"/>
    <mergeCell ref="DF3:DF5"/>
    <mergeCell ref="DB3:DB5"/>
    <mergeCell ref="CW3:CW5"/>
    <mergeCell ref="DC3:DC5"/>
    <mergeCell ref="D2:I2"/>
    <mergeCell ref="K2:Q2"/>
    <mergeCell ref="Q37:Q39"/>
    <mergeCell ref="R37:R39"/>
    <mergeCell ref="CZ3:CZ5"/>
    <mergeCell ref="V3:V5"/>
    <mergeCell ref="E3:E5"/>
    <mergeCell ref="AB37:AB39"/>
    <mergeCell ref="CT2:DA2"/>
    <mergeCell ref="AC37:AC39"/>
    <mergeCell ref="DO3:DO5"/>
    <mergeCell ref="S37:S39"/>
    <mergeCell ref="P37:P39"/>
    <mergeCell ref="J37:J39"/>
    <mergeCell ref="M37:M39"/>
    <mergeCell ref="N37:N39"/>
    <mergeCell ref="O37:O39"/>
    <mergeCell ref="J3:J5"/>
    <mergeCell ref="T37:T39"/>
  </mergeCells>
  <printOptions/>
  <pageMargins left="0.1968503937007874" right="0.11811023622047245" top="0.1968503937007874" bottom="0.1968503937007874" header="0.11811023622047245" footer="0.11811023622047245"/>
  <pageSetup horizontalDpi="600" verticalDpi="600" orientation="landscape" paperSize="9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Лобанов А.Н.</cp:lastModifiedBy>
  <cp:lastPrinted>2021-12-20T12:03:15Z</cp:lastPrinted>
  <dcterms:created xsi:type="dcterms:W3CDTF">2010-12-24T05:42:19Z</dcterms:created>
  <dcterms:modified xsi:type="dcterms:W3CDTF">2021-12-20T12:10:10Z</dcterms:modified>
  <cp:category/>
  <cp:version/>
  <cp:contentType/>
  <cp:contentStatus/>
</cp:coreProperties>
</file>