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06.20." sheetId="1" r:id="rId1"/>
  </sheets>
  <definedNames/>
  <calcPr fullCalcOnLoad="1"/>
</workbook>
</file>

<file path=xl/sharedStrings.xml><?xml version="1.0" encoding="utf-8"?>
<sst xmlns="http://schemas.openxmlformats.org/spreadsheetml/2006/main" count="451" uniqueCount="183">
  <si>
    <t>Часы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</si>
  <si>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</si>
  <si>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</si>
  <si>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</si>
  <si>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</si>
  <si>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</si>
  <si>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</si>
  <si>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</si>
  <si>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</si>
  <si>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</si>
  <si>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</si>
  <si>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</si>
  <si>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</si>
  <si>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</si>
  <si>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</si>
  <si>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</si>
  <si>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</si>
  <si>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</si>
  <si>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</si>
  <si>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</si>
  <si>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</si>
  <si>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</si>
  <si>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</si>
  <si>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</si>
  <si>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</si>
  <si>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</t>
  </si>
  <si>
    <t>Всего</t>
  </si>
  <si>
    <t>Технический руководитель________________     тел._________</t>
  </si>
  <si>
    <t>ф 620 ПС "Выкса"</t>
  </si>
  <si>
    <t>ф 603 ПС "Выкса"</t>
  </si>
  <si>
    <t>ф 613 ПС "Выкса"</t>
  </si>
  <si>
    <t>ПС "Выкса" ф 1-03 ЦРП</t>
  </si>
  <si>
    <t>ПС "Выкса" ф 1-04 ЦРП</t>
  </si>
  <si>
    <t>ТП-111 ф 602 ЗТП-144 РУ-6кВ</t>
  </si>
  <si>
    <t>ТП-111 ф 602 ЗТП-145 Т-1</t>
  </si>
  <si>
    <t>ТП-111 ф 602 ЗТП-145 Т-2</t>
  </si>
  <si>
    <t>ТП-60 ф 602 ЗТП-10А Т-1</t>
  </si>
  <si>
    <t>ТП-111 ф 602 ЗТП-10А Т-2</t>
  </si>
  <si>
    <t>РП-2 ф 2-03 ЗТП-1</t>
  </si>
  <si>
    <t xml:space="preserve">РП-7 ф 7-05 </t>
  </si>
  <si>
    <t>ПС "Змейка" ф 630 РП-8 ф 8-12</t>
  </si>
  <si>
    <t>ПС "Змейка" ф 631 КТП-64</t>
  </si>
  <si>
    <t>РП-2 ф 2-03 п.Ризадеевский</t>
  </si>
  <si>
    <t>РП-1 ф 601 ЗТП-90</t>
  </si>
  <si>
    <t>РП-2 ф 2-03 ЗТП-110</t>
  </si>
  <si>
    <t>ТП-120 ф 609 КТП-104</t>
  </si>
  <si>
    <t>ПС "Досчатое" ф 606 КТП-109</t>
  </si>
  <si>
    <t>КТП-18 ф 1644 КТП-114</t>
  </si>
  <si>
    <t>ПС "Змейка" ф 636 ЗТП-119</t>
  </si>
  <si>
    <t>ТП-24 ф 609 КТП-131</t>
  </si>
  <si>
    <t>РП-6А ф 6А-05 КТП-138</t>
  </si>
  <si>
    <t>РП-7 ф 7-15 ЗТП-140</t>
  </si>
  <si>
    <t>РП-7 ф 7-15 КТП-78</t>
  </si>
  <si>
    <t>ПС "Досчатое" ф 606 КТП-148</t>
  </si>
  <si>
    <t>ТП-25 ф 1644 ЗТП-150</t>
  </si>
  <si>
    <t>ТП-18 ф 1644 ЗТП-152</t>
  </si>
  <si>
    <t>РП-2 ф 2-02 ЗТП-172</t>
  </si>
  <si>
    <t>РП-2 ф 2-02 ЗТП-178 Т-1</t>
  </si>
  <si>
    <t>РП-2 ф 2-02 ЗТП-178 Т-2</t>
  </si>
  <si>
    <t>ПС "Выкса" ф 606 ЗТП-186 Т-1</t>
  </si>
  <si>
    <t>ПС "Выкса" ф 606 ЗТП-186 Т-2</t>
  </si>
  <si>
    <t xml:space="preserve">РП-2 ф 2-02 ЗТП-188 </t>
  </si>
  <si>
    <t>ТП-4 ф 608 КТП-192</t>
  </si>
  <si>
    <t>ТП-4 ф 609 КТП-196</t>
  </si>
  <si>
    <t>ТП-12 ф 602 ЗТП-197</t>
  </si>
  <si>
    <t>ПС "Досчатое" ф 602 ЗТП-199 Т-1</t>
  </si>
  <si>
    <t>ПС "Досчатое" ф 606 ЗТП-199 Т-2</t>
  </si>
  <si>
    <t>ПС "Змейка"ф 636 КТП-210</t>
  </si>
  <si>
    <t>РП-7 Ф 7-15 КТП-218</t>
  </si>
  <si>
    <t>ПС "Сноведь" Ф 1015 КТП-229</t>
  </si>
  <si>
    <t>РП-1 ф 604 ЗТП-245 Т-1</t>
  </si>
  <si>
    <t>РП-1 ф 604 ЗТП-245 Т-2</t>
  </si>
  <si>
    <t>ТП-4 ф 608 КТП-265</t>
  </si>
  <si>
    <t>ПС "Досчатое" ф 606 КТП-270</t>
  </si>
  <si>
    <t>ТП-4 Ф 608 ЗТП-39</t>
  </si>
  <si>
    <t>РП "Чупалейка" ф 1007 КТП-42</t>
  </si>
  <si>
    <t>ОАО "ЗК"ГПП 110/6 КРУН-6кВ яч. №8 КТП-320кВА</t>
  </si>
  <si>
    <t>ОАО "ЗК"ГПП 110/6 КРУН-6кВ яч. №5 РП-МЖК</t>
  </si>
  <si>
    <t>ПС "Змейка" ф 630 РП-8 Т-1</t>
  </si>
  <si>
    <t>ПС "Змейка" ф 630 РП-8 Т-2</t>
  </si>
  <si>
    <t>ПС "Змейка" ф 631 ЗТП-175 Т-2</t>
  </si>
  <si>
    <t>ПС "Змейка" ф 631 ЗТП-175 Т-1</t>
  </si>
  <si>
    <t>ПС "Змейка" ф 630 ЗТП-214 Т-1</t>
  </si>
  <si>
    <t>ПС "Змейка" ф 630 ЗТП-214 Т-2</t>
  </si>
  <si>
    <t>ПС "Змейка" ф 630 КТП-236</t>
  </si>
  <si>
    <t>ПС "Змейка" ф 631 КТП-176</t>
  </si>
  <si>
    <t>ПС "Змейка" ф 631 ЗТП-238 Т-1</t>
  </si>
  <si>
    <t>ПС "Змейка" ф 631 ЗТП-238 Т-2</t>
  </si>
  <si>
    <t>РП-6А ф 6А-05 ЗТП-161 ВЛ-0.4кВ</t>
  </si>
  <si>
    <t>ф 2-02 КТП-163 ВЛ-0.4кВ</t>
  </si>
  <si>
    <t>ТП-134 ф 2-04 м-он Гоголя д.1</t>
  </si>
  <si>
    <t>ТП-134 ф 2-04 м-он Гоголя д.6</t>
  </si>
  <si>
    <t>ТП-134 ф 2-04 м-он Гоголя д.7</t>
  </si>
  <si>
    <t>ТП-135ф 2-02.2-01 м-он Гоголя д.8</t>
  </si>
  <si>
    <t>ТП-136ф 2-04.2-01 м-он Гоголя д.14.14А</t>
  </si>
  <si>
    <t>ТП-166 ф 2-05.2-01 м-он Гоголя   д.15-17</t>
  </si>
  <si>
    <t>ТП-166 ф 2-05.2-01 м-он Гоголя   д.18</t>
  </si>
  <si>
    <t>ТП-166 ф 2-05.2-01 м-он Гоголя   д.19</t>
  </si>
  <si>
    <t>ТП-162 ф 2-05.2-01 м-он Гоголя   д.20 вв.1</t>
  </si>
  <si>
    <t>ТП-162 ф 2-05.2-01 м-он Гоголя   д.20 вв.2</t>
  </si>
  <si>
    <t>ТП-162 ф 2-05.2-01 м-он Гоголя   д.21</t>
  </si>
  <si>
    <t>ТП-162 ф 2-05.2-01 м-он Гоголя   д.22-23</t>
  </si>
  <si>
    <t>ТП-162 ф 2-05.2-01 м-он Гоголя   д.24-25</t>
  </si>
  <si>
    <t>ТП-162 ф 2-05.2-01 м-он Гоголя   д.26</t>
  </si>
  <si>
    <t>ТП-162 ф 2-05.2-01 м-он Гоголя   д.27</t>
  </si>
  <si>
    <t>ПС "Змейка" ф 630 ЗТП-237</t>
  </si>
  <si>
    <t>ТП-137 ф 2-07 м-он Гоголя   д.42</t>
  </si>
  <si>
    <t>ТП-85 ф 2-02 м-он Гоголя   д.46</t>
  </si>
  <si>
    <t>ТП-85 ф 2-02 м-он Гоголя   д.47</t>
  </si>
  <si>
    <t>ТП-85 ф 2-02 м-он Гоголя   д.49</t>
  </si>
  <si>
    <t>ТП-134 ф 2-02 м-он Гоголя   д.50</t>
  </si>
  <si>
    <t>ТП-137 ф 2-07 м-он Гоголя   д.53</t>
  </si>
  <si>
    <t>ТП-137 ф 2-07 м-он Гоголя   д.54</t>
  </si>
  <si>
    <t>ТП-137 ф 2-07 м-он Гоголя   д.54А</t>
  </si>
  <si>
    <t>ТП-20 ул.Пушкина д.5</t>
  </si>
  <si>
    <t>ТП-142 ул.Пушкина д. 12</t>
  </si>
  <si>
    <t>ТП-142 ул.Стахановская д.18</t>
  </si>
  <si>
    <t>ТП-142 ул.Стахановская д.20</t>
  </si>
  <si>
    <t>ГПП-1 ф 1644 КТП-35                             уличное освещение д.Тамболес</t>
  </si>
  <si>
    <t>ГПП-1 ф 1644 КТП-36                           уличное освещение с.Борковка</t>
  </si>
  <si>
    <t>ГПП-1 ф 1644 КТП-133                           уличное освещение с.Борковка</t>
  </si>
  <si>
    <t>ПС "Выкса" ф 609 КТП-65                уличное освещение с.В.Верея</t>
  </si>
  <si>
    <t>ПС "Выкса" ф 609 КТП-66                уличное освещение с.В.Верея</t>
  </si>
  <si>
    <t>ПС "Выкса" ф 609 КТП-68                уличное освещение с.В.Верея</t>
  </si>
  <si>
    <t>ПС "Выкса" ф 609 КТП-191               уличное освещение с.В.Верея</t>
  </si>
  <si>
    <t xml:space="preserve">Всего по договору </t>
  </si>
  <si>
    <t>по напряжению ВН</t>
  </si>
  <si>
    <t>по напряжению СН1</t>
  </si>
  <si>
    <t>по напряжению СН2</t>
  </si>
  <si>
    <t>ПС "Выкса" ф 620 ТП-159</t>
  </si>
  <si>
    <t>ПС "Выкса" ф 1-04 ТП-229</t>
  </si>
  <si>
    <t>ПС "Выкса" ф 603 ТП-142</t>
  </si>
  <si>
    <t>ПС "Выкса" ф 603 ТП-181</t>
  </si>
  <si>
    <t>ПС "Выкса" ф 603 ТП-151 Т-2</t>
  </si>
  <si>
    <t>ПС "Выкса" ф 603 ТП-144</t>
  </si>
  <si>
    <t>ПС "Выкса" ф 603 ТП-144 Т-1 котельная</t>
  </si>
  <si>
    <t>ПС "Змейка"ф 630                    РП-8 яч.12</t>
  </si>
  <si>
    <t>ПС "Змейка"ф 631                    ТП-64</t>
  </si>
  <si>
    <t>РП-1 ф 601 ТП-90                   ВЛ-0,4кВ ул Дулина</t>
  </si>
  <si>
    <t>РП-1 ф 601 ТП-90                   ВЛ-0,4кВ ул Глинки,Чаулина</t>
  </si>
  <si>
    <t>ТП-120 ф 609 КТП-104            ВЛ-0,4кВ пер.Баумана</t>
  </si>
  <si>
    <t>ТП-120 ф 609 КТП-104            ВЛ-0,4кВ ул.Семафорная</t>
  </si>
  <si>
    <t>ТП-120 ф 609 КТП-104            ВЛ-0,4кВ ул.Ушакова</t>
  </si>
  <si>
    <t>КТП-18 ф 1644 КТП-114 ВЛ-0,4кВ ул.Челюскина</t>
  </si>
  <si>
    <t>КТП-18 ф 1644 КТП-114 ВЛ-0,4кВ ул.Зеленая</t>
  </si>
  <si>
    <t>РП-7 ф 7-15 ТП-140 ВЛ-0,4кВ ул.Футбольная</t>
  </si>
  <si>
    <t xml:space="preserve">ПС "Досчатое" ф 606                  ТП-148 ВЛ-0,4кВ </t>
  </si>
  <si>
    <t>РП-2 ф 2-02 ТП-172                ВЛ-0,4кВ ул.Островского</t>
  </si>
  <si>
    <t>КТП-22 д.Ореховка</t>
  </si>
  <si>
    <t>Наименование (потребитель/ТСО): МУП "Выксаэнерго"</t>
  </si>
  <si>
    <t>ПС "Н.Дмитревка" ф 1003                  КТП-п.Унор</t>
  </si>
  <si>
    <t>ПС "Сноведь" ф 1013                                 КТП-п.Внутренний</t>
  </si>
  <si>
    <t>ПС "Досчатое" ф 611 КТП-179                 ВЛИ-0.4кВ</t>
  </si>
  <si>
    <t>ПС "Досчатое" ф 611 КТП-179               ВЛИ-0.4кВ</t>
  </si>
  <si>
    <t>ТП-135ф 2-02.2-01 м-он Гоголя               д.11</t>
  </si>
  <si>
    <t>ТП-136ф 2-04.2-01 м-он Гоголя                   д.12</t>
  </si>
  <si>
    <t>ТП-136ф 2-04.2-01 м-он Гоголя                    д.13</t>
  </si>
  <si>
    <t>ТП-168 ф 2-05 м-он Гоголя                       д.28-30</t>
  </si>
  <si>
    <t>ТП-137 ф 2-07 м-он Гоголя                         д.55-56</t>
  </si>
  <si>
    <t>ф 611 ПС "Выкса"</t>
  </si>
  <si>
    <t>ПС "Выкса" ф 611 ТП-18</t>
  </si>
  <si>
    <t>РП-2 ф 2-03 ТП-193                      ВЛ-0,4кВ ул.Попова</t>
  </si>
  <si>
    <t xml:space="preserve">ТП-20ул.Пушкина д.3 </t>
  </si>
  <si>
    <t>ТП-119, ВЛ-0,4кВ, Ул. Школьная, Октября, Сиреневая</t>
  </si>
  <si>
    <t>ТП-119, ВЛ-0,4кВ, Ул. Осипенко, Совхозная, 8Марта</t>
  </si>
  <si>
    <t>ТП-4 ф 608 ТП-265                               ВЛ-0,4кВ ул.Пастухова</t>
  </si>
  <si>
    <t>ТП-9 ул.Белякова д.29</t>
  </si>
  <si>
    <t>г. Выкса, кв. Лесной             БС № 853</t>
  </si>
  <si>
    <t>Ведомость учета замеров нагрузки по точкам приема электрической энергии (мощности), МВт.</t>
  </si>
  <si>
    <t>Нагрузка по расчетным приборам учета в точках передачи электроэнергии в ТСО ПАО МРСК Центра и Приволжья филиал "Нижновэнерго" ЮЭС, МВт</t>
  </si>
  <si>
    <t>КТП-050 ДОЛ Костер</t>
  </si>
  <si>
    <t>ТП-155 ВЛ-04.кВ</t>
  </si>
  <si>
    <t>ПС "Змейка" ф636 ТП-129 ВЛ-0,4кВ ул Калинина</t>
  </si>
  <si>
    <t>ТП-85 ф 2-02 м-он Гоголя   д.5</t>
  </si>
  <si>
    <t xml:space="preserve">ПС "Досчатое" ф 606 ЗТП-75 </t>
  </si>
  <si>
    <t xml:space="preserve">РП-3 ф 3-02 ЗТП-217 </t>
  </si>
  <si>
    <t>№ договора(договор энергоснабжения/для ТСО-                                       договор оказания услуг): 56 ЮР от 31.01.2008г.</t>
  </si>
  <si>
    <t>ТП-52095, ф 621, ул.Островского д.73</t>
  </si>
  <si>
    <t xml:space="preserve">ф 609,ТП-52024 ВЛ-0,4кВ от оп.№8 </t>
  </si>
  <si>
    <t>Дата:17.06.2020г.</t>
  </si>
  <si>
    <t xml:space="preserve">ТП-142, ул.Пушкина д.3 </t>
  </si>
  <si>
    <t>ТП-181, г.Выкса, ул. С.Битковой, д.9А</t>
  </si>
  <si>
    <t>ТП-104, г.Выкса, ул.Семафорная, ВЛ-0,4кВ от оп.№26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</si>
</sst>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[$-F400]h:mm:ss\ AM/PM"/>
    <numFmt numFmtId="188" formatCode="#,##0.000\ &quot;₽&quot;"/>
    <numFmt numFmtId="189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1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33" fillId="44" borderId="2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34" fillId="46" borderId="4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35" fillId="4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40" fillId="48" borderId="1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31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31" fillId="53" borderId="16" applyNumberFormat="0" applyFont="0" applyAlignment="0" applyProtection="0"/>
    <xf numFmtId="0" fontId="1" fillId="52" borderId="15" applyNumberFormat="0" applyFont="0" applyAlignment="0" applyProtection="0"/>
    <xf numFmtId="0" fontId="31" fillId="53" borderId="16" applyNumberFormat="0" applyFont="0" applyAlignment="0" applyProtection="0"/>
    <xf numFmtId="0" fontId="31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9" xfId="0" applyBorder="1" applyAlignment="1">
      <alignment vertical="top" wrapText="1"/>
    </xf>
    <xf numFmtId="187" fontId="23" fillId="0" borderId="1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5" fillId="0" borderId="20" xfId="0" applyFont="1" applyBorder="1" applyAlignment="1">
      <alignment/>
    </xf>
    <xf numFmtId="0" fontId="0" fillId="0" borderId="0" xfId="0" applyBorder="1" applyAlignment="1">
      <alignment/>
    </xf>
    <xf numFmtId="0" fontId="24" fillId="0" borderId="21" xfId="0" applyFont="1" applyBorder="1" applyAlignment="1">
      <alignment/>
    </xf>
    <xf numFmtId="0" fontId="0" fillId="0" borderId="22" xfId="0" applyBorder="1" applyAlignment="1">
      <alignment/>
    </xf>
    <xf numFmtId="0" fontId="25" fillId="0" borderId="0" xfId="0" applyFont="1" applyBorder="1" applyAlignment="1">
      <alignment/>
    </xf>
    <xf numFmtId="0" fontId="24" fillId="0" borderId="22" xfId="0" applyFont="1" applyBorder="1" applyAlignment="1">
      <alignment/>
    </xf>
    <xf numFmtId="1" fontId="20" fillId="0" borderId="23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center" textRotation="90" wrapText="1"/>
    </xf>
    <xf numFmtId="1" fontId="2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7" fontId="23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25" xfId="0" applyFont="1" applyBorder="1" applyAlignment="1">
      <alignment vertical="top" wrapText="1"/>
    </xf>
    <xf numFmtId="185" fontId="0" fillId="0" borderId="24" xfId="963" applyNumberFormat="1" applyBorder="1" applyAlignment="1">
      <alignment horizontal="center" vertical="center"/>
      <protection/>
    </xf>
    <xf numFmtId="185" fontId="0" fillId="0" borderId="24" xfId="1001" applyNumberFormat="1" applyBorder="1" applyAlignment="1">
      <alignment horizontal="center" vertical="center"/>
      <protection/>
    </xf>
    <xf numFmtId="185" fontId="0" fillId="0" borderId="24" xfId="0" applyNumberFormat="1" applyBorder="1" applyAlignment="1">
      <alignment horizontal="center" vertical="center"/>
    </xf>
    <xf numFmtId="185" fontId="0" fillId="0" borderId="24" xfId="969" applyNumberFormat="1" applyBorder="1" applyAlignment="1">
      <alignment horizontal="center" vertical="center"/>
      <protection/>
    </xf>
    <xf numFmtId="185" fontId="0" fillId="0" borderId="24" xfId="971" applyNumberFormat="1" applyBorder="1" applyAlignment="1">
      <alignment horizontal="center" vertical="center"/>
      <protection/>
    </xf>
    <xf numFmtId="185" fontId="22" fillId="0" borderId="24" xfId="0" applyNumberFormat="1" applyFont="1" applyBorder="1" applyAlignment="1">
      <alignment horizontal="center" vertical="center" wrapText="1"/>
    </xf>
    <xf numFmtId="185" fontId="24" fillId="0" borderId="24" xfId="0" applyNumberFormat="1" applyFont="1" applyBorder="1" applyAlignment="1">
      <alignment vertical="top" wrapText="1"/>
    </xf>
    <xf numFmtId="185" fontId="27" fillId="45" borderId="23" xfId="0" applyNumberFormat="1" applyFont="1" applyFill="1" applyBorder="1" applyAlignment="1">
      <alignment horizontal="center" vertical="center" wrapText="1"/>
    </xf>
    <xf numFmtId="185" fontId="48" fillId="0" borderId="24" xfId="986" applyNumberFormat="1" applyFont="1" applyBorder="1">
      <alignment/>
      <protection/>
    </xf>
    <xf numFmtId="0" fontId="0" fillId="0" borderId="24" xfId="0" applyBorder="1" applyAlignment="1">
      <alignment vertical="top" wrapText="1"/>
    </xf>
    <xf numFmtId="1" fontId="20" fillId="0" borderId="24" xfId="0" applyNumberFormat="1" applyFont="1" applyBorder="1" applyAlignment="1">
      <alignment horizontal="center" vertical="center" wrapText="1"/>
    </xf>
    <xf numFmtId="187" fontId="23" fillId="0" borderId="24" xfId="0" applyNumberFormat="1" applyFont="1" applyBorder="1" applyAlignment="1">
      <alignment vertical="top" wrapText="1"/>
    </xf>
    <xf numFmtId="0" fontId="31" fillId="0" borderId="24" xfId="986" applyBorder="1">
      <alignment/>
      <protection/>
    </xf>
    <xf numFmtId="49" fontId="23" fillId="0" borderId="24" xfId="0" applyNumberFormat="1" applyFont="1" applyBorder="1" applyAlignment="1">
      <alignment vertical="top" wrapText="1"/>
    </xf>
    <xf numFmtId="0" fontId="21" fillId="0" borderId="27" xfId="0" applyFont="1" applyBorder="1" applyAlignment="1">
      <alignment vertical="center"/>
    </xf>
    <xf numFmtId="0" fontId="23" fillId="0" borderId="24" xfId="0" applyFont="1" applyBorder="1" applyAlignment="1">
      <alignment vertical="top" wrapText="1"/>
    </xf>
    <xf numFmtId="0" fontId="21" fillId="0" borderId="28" xfId="0" applyFont="1" applyBorder="1" applyAlignment="1">
      <alignment vertical="center"/>
    </xf>
    <xf numFmtId="0" fontId="22" fillId="0" borderId="29" xfId="0" applyFont="1" applyBorder="1" applyAlignment="1">
      <alignment vertical="top" wrapText="1"/>
    </xf>
    <xf numFmtId="1" fontId="0" fillId="0" borderId="24" xfId="0" applyNumberFormat="1" applyBorder="1" applyAlignment="1">
      <alignment vertical="top" wrapText="1"/>
    </xf>
    <xf numFmtId="0" fontId="22" fillId="0" borderId="29" xfId="0" applyFont="1" applyBorder="1" applyAlignment="1">
      <alignment horizontal="center" vertical="top" wrapText="1"/>
    </xf>
    <xf numFmtId="0" fontId="21" fillId="0" borderId="23" xfId="0" applyFont="1" applyBorder="1" applyAlignment="1">
      <alignment vertical="top" wrapText="1"/>
    </xf>
    <xf numFmtId="0" fontId="28" fillId="0" borderId="24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vertical="top" wrapText="1"/>
    </xf>
    <xf numFmtId="185" fontId="31" fillId="0" borderId="24" xfId="986" applyNumberFormat="1" applyBorder="1">
      <alignment/>
      <protection/>
    </xf>
    <xf numFmtId="1" fontId="29" fillId="0" borderId="24" xfId="0" applyNumberFormat="1" applyFont="1" applyBorder="1" applyAlignment="1">
      <alignment horizontal="center" vertical="center" wrapText="1"/>
    </xf>
    <xf numFmtId="185" fontId="30" fillId="0" borderId="24" xfId="963" applyNumberFormat="1" applyFont="1" applyBorder="1" applyAlignment="1">
      <alignment horizontal="center" vertical="center"/>
      <protection/>
    </xf>
    <xf numFmtId="185" fontId="22" fillId="45" borderId="23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textRotation="90" wrapText="1"/>
    </xf>
    <xf numFmtId="49" fontId="22" fillId="0" borderId="31" xfId="0" applyNumberFormat="1" applyFont="1" applyBorder="1" applyAlignment="1">
      <alignment horizontal="center" vertical="center" textRotation="90" wrapText="1"/>
    </xf>
    <xf numFmtId="49" fontId="22" fillId="0" borderId="32" xfId="0" applyNumberFormat="1" applyFont="1" applyBorder="1" applyAlignment="1">
      <alignment horizontal="center" vertical="center" textRotation="90" wrapText="1"/>
    </xf>
    <xf numFmtId="0" fontId="0" fillId="0" borderId="24" xfId="0" applyFill="1" applyBorder="1" applyAlignment="1">
      <alignment/>
    </xf>
    <xf numFmtId="185" fontId="0" fillId="0" borderId="24" xfId="0" applyNumberFormat="1" applyBorder="1" applyAlignment="1">
      <alignment/>
    </xf>
    <xf numFmtId="185" fontId="28" fillId="0" borderId="24" xfId="0" applyNumberFormat="1" applyFont="1" applyBorder="1" applyAlignment="1">
      <alignment vertical="top" wrapText="1"/>
    </xf>
    <xf numFmtId="49" fontId="22" fillId="0" borderId="30" xfId="0" applyNumberFormat="1" applyFont="1" applyBorder="1" applyAlignment="1">
      <alignment horizontal="center" vertical="center" textRotation="90" wrapText="1"/>
    </xf>
    <xf numFmtId="49" fontId="22" fillId="0" borderId="31" xfId="0" applyNumberFormat="1" applyFont="1" applyBorder="1" applyAlignment="1">
      <alignment horizontal="center" vertical="center" textRotation="90" wrapText="1"/>
    </xf>
    <xf numFmtId="49" fontId="22" fillId="0" borderId="32" xfId="0" applyNumberFormat="1" applyFont="1" applyBorder="1" applyAlignment="1">
      <alignment horizontal="center" vertical="center" textRotation="90" wrapText="1"/>
    </xf>
    <xf numFmtId="49" fontId="22" fillId="0" borderId="30" xfId="0" applyNumberFormat="1" applyFont="1" applyFill="1" applyBorder="1" applyAlignment="1">
      <alignment horizontal="center" vertical="center" textRotation="90" wrapText="1"/>
    </xf>
    <xf numFmtId="49" fontId="22" fillId="0" borderId="31" xfId="0" applyNumberFormat="1" applyFont="1" applyFill="1" applyBorder="1" applyAlignment="1">
      <alignment horizontal="center" vertical="center" textRotation="90" wrapText="1"/>
    </xf>
    <xf numFmtId="49" fontId="22" fillId="0" borderId="32" xfId="0" applyNumberFormat="1" applyFont="1" applyFill="1" applyBorder="1" applyAlignment="1">
      <alignment horizontal="center" vertical="center" textRotation="90" wrapText="1"/>
    </xf>
    <xf numFmtId="49" fontId="22" fillId="0" borderId="24" xfId="0" applyNumberFormat="1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top" wrapText="1"/>
    </xf>
    <xf numFmtId="49" fontId="23" fillId="0" borderId="24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21" fillId="0" borderId="3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90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textRotation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</cellXfs>
  <cellStyles count="116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- Акцент1 9 2" xfId="39"/>
    <cellStyle name="20% - Акцент1 9 3" xfId="40"/>
    <cellStyle name="20% - Акцент1 9 4" xfId="41"/>
    <cellStyle name="20% - Акцент2" xfId="42"/>
    <cellStyle name="20% - Акцент2 10" xfId="43"/>
    <cellStyle name="20% - Акцент2 11" xfId="44"/>
    <cellStyle name="20% - Акцент2 12" xfId="45"/>
    <cellStyle name="20% - Акцент2 13" xfId="46"/>
    <cellStyle name="20% - Акцент2 14" xfId="47"/>
    <cellStyle name="20% - Акцент2 15" xfId="48"/>
    <cellStyle name="20% - Акцент2 16" xfId="49"/>
    <cellStyle name="20% - Акцент2 17" xfId="50"/>
    <cellStyle name="20% - Акцент2 18" xfId="51"/>
    <cellStyle name="20% - Акцент2 19" xfId="52"/>
    <cellStyle name="20% - Акцент2 2" xfId="53"/>
    <cellStyle name="20% - Акцент2 20" xfId="54"/>
    <cellStyle name="20% - Акцент2 21" xfId="55"/>
    <cellStyle name="20% - Акцент2 22" xfId="56"/>
    <cellStyle name="20% - Акцент2 23" xfId="57"/>
    <cellStyle name="20% - Акцент2 24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2 9 2" xfId="66"/>
    <cellStyle name="20% - Акцент2 9 3" xfId="67"/>
    <cellStyle name="20% - Акцент2 9 4" xfId="68"/>
    <cellStyle name="20% -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0" xfId="81"/>
    <cellStyle name="20% - Акцент3 21" xfId="82"/>
    <cellStyle name="20% - Акцент3 22" xfId="83"/>
    <cellStyle name="20% - Акцент3 23" xfId="84"/>
    <cellStyle name="20% - Акцент3 24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3 8" xfId="91"/>
    <cellStyle name="20% - Акцент3 9" xfId="92"/>
    <cellStyle name="20% - Акцент3 9 2" xfId="93"/>
    <cellStyle name="20% - Акцент3 9 3" xfId="94"/>
    <cellStyle name="20% - Акцент3 9 4" xfId="95"/>
    <cellStyle name="20% - Акцент4" xfId="96"/>
    <cellStyle name="20% - Акцент4 10" xfId="97"/>
    <cellStyle name="20% - Акцент4 11" xfId="98"/>
    <cellStyle name="20% - Акцент4 12" xfId="99"/>
    <cellStyle name="20% - Акцент4 13" xfId="100"/>
    <cellStyle name="20% - Акцент4 14" xfId="101"/>
    <cellStyle name="20% - Акцент4 15" xfId="102"/>
    <cellStyle name="20% - Акцент4 16" xfId="103"/>
    <cellStyle name="20% - Акцент4 17" xfId="104"/>
    <cellStyle name="20% - Акцент4 18" xfId="105"/>
    <cellStyle name="20% - Акцент4 19" xfId="106"/>
    <cellStyle name="20% - Акцент4 2" xfId="107"/>
    <cellStyle name="20% - Акцент4 20" xfId="108"/>
    <cellStyle name="20% - Акцент4 21" xfId="109"/>
    <cellStyle name="20% - Акцент4 22" xfId="110"/>
    <cellStyle name="20% - Акцент4 23" xfId="111"/>
    <cellStyle name="20% - Акцент4 24" xfId="112"/>
    <cellStyle name="20% - Акцент4 3" xfId="113"/>
    <cellStyle name="20% - Акцент4 4" xfId="114"/>
    <cellStyle name="20% - Акцент4 5" xfId="115"/>
    <cellStyle name="20% - Акцент4 6" xfId="116"/>
    <cellStyle name="20% - Акцент4 7" xfId="117"/>
    <cellStyle name="20% - Акцент4 8" xfId="118"/>
    <cellStyle name="20% - Акцент4 9" xfId="119"/>
    <cellStyle name="20% - Акцент4 9 2" xfId="120"/>
    <cellStyle name="20% - Акцент4 9 3" xfId="121"/>
    <cellStyle name="20% - Акцент4 9 4" xfId="122"/>
    <cellStyle name="20% - Акцент5" xfId="123"/>
    <cellStyle name="20% - Акцент5 10" xfId="124"/>
    <cellStyle name="20% - Акцент5 11" xfId="125"/>
    <cellStyle name="20% - Акцент5 12" xfId="126"/>
    <cellStyle name="20% - Акцент5 13" xfId="127"/>
    <cellStyle name="20% - Акцент5 14" xfId="128"/>
    <cellStyle name="20% - Акцент5 15" xfId="129"/>
    <cellStyle name="20% - Акцент5 16" xfId="130"/>
    <cellStyle name="20% - Акцент5 17" xfId="131"/>
    <cellStyle name="20% - Акцент5 18" xfId="132"/>
    <cellStyle name="20% - Акцент5 19" xfId="133"/>
    <cellStyle name="20% - Акцент5 2" xfId="134"/>
    <cellStyle name="20% - Акцент5 20" xfId="135"/>
    <cellStyle name="20% - Акцент5 21" xfId="136"/>
    <cellStyle name="20% - Акцент5 22" xfId="137"/>
    <cellStyle name="20% - Акцент5 23" xfId="138"/>
    <cellStyle name="20% - Акцент5 24" xfId="139"/>
    <cellStyle name="20% - Акцент5 3" xfId="140"/>
    <cellStyle name="20% - Акцент5 4" xfId="141"/>
    <cellStyle name="20% - Акцент5 5" xfId="142"/>
    <cellStyle name="20% - Акцент5 6" xfId="143"/>
    <cellStyle name="20% - Акцент5 7" xfId="144"/>
    <cellStyle name="20% - Акцент5 8" xfId="145"/>
    <cellStyle name="20% - Акцент5 9" xfId="146"/>
    <cellStyle name="20% - Акцент5 9 2" xfId="147"/>
    <cellStyle name="20% - Акцент5 9 3" xfId="148"/>
    <cellStyle name="20% - Акцент5 9 4" xfId="149"/>
    <cellStyle name="20% - Акцент6" xfId="150"/>
    <cellStyle name="20% - Акцент6 10" xfId="151"/>
    <cellStyle name="20% - Акцент6 11" xfId="152"/>
    <cellStyle name="20% - Акцент6 12" xfId="153"/>
    <cellStyle name="20% - Акцент6 13" xfId="154"/>
    <cellStyle name="20% - Акцент6 14" xfId="155"/>
    <cellStyle name="20% - Акцент6 15" xfId="156"/>
    <cellStyle name="20% - Акцент6 16" xfId="157"/>
    <cellStyle name="20% - Акцент6 17" xfId="158"/>
    <cellStyle name="20% - Акцент6 18" xfId="159"/>
    <cellStyle name="20% - Акцент6 19" xfId="160"/>
    <cellStyle name="20% - Акцент6 2" xfId="161"/>
    <cellStyle name="20% - Акцент6 20" xfId="162"/>
    <cellStyle name="20% - Акцент6 21" xfId="163"/>
    <cellStyle name="20% - Акцент6 22" xfId="164"/>
    <cellStyle name="20% - Акцент6 23" xfId="165"/>
    <cellStyle name="20% - Акцент6 24" xfId="166"/>
    <cellStyle name="20% - Акцент6 3" xfId="167"/>
    <cellStyle name="20% - Акцент6 4" xfId="168"/>
    <cellStyle name="20% - Акцент6 5" xfId="169"/>
    <cellStyle name="20% - Акцент6 6" xfId="170"/>
    <cellStyle name="20% - Акцент6 7" xfId="171"/>
    <cellStyle name="20% - Акцент6 8" xfId="172"/>
    <cellStyle name="20% - Акцент6 9" xfId="173"/>
    <cellStyle name="20% - Акцент6 9 2" xfId="174"/>
    <cellStyle name="20% - Акцент6 9 3" xfId="175"/>
    <cellStyle name="20% - Акцент6 9 4" xfId="176"/>
    <cellStyle name="40% -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0" xfId="189"/>
    <cellStyle name="40% - Акцент1 21" xfId="190"/>
    <cellStyle name="40% - Акцент1 22" xfId="191"/>
    <cellStyle name="40% - Акцент1 23" xfId="192"/>
    <cellStyle name="40% - Акцент1 24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1 9 2" xfId="201"/>
    <cellStyle name="40% - Акцент1 9 3" xfId="202"/>
    <cellStyle name="40% - Акцент1 9 4" xfId="203"/>
    <cellStyle name="40% - Акцент2" xfId="204"/>
    <cellStyle name="40% - Акцент2 10" xfId="205"/>
    <cellStyle name="40% - Акцент2 11" xfId="206"/>
    <cellStyle name="40% - Акцент2 12" xfId="207"/>
    <cellStyle name="40% - Акцент2 13" xfId="208"/>
    <cellStyle name="40% - Акцент2 14" xfId="209"/>
    <cellStyle name="40% - Акцент2 15" xfId="210"/>
    <cellStyle name="40% - Акцент2 16" xfId="211"/>
    <cellStyle name="40% - Акцент2 17" xfId="212"/>
    <cellStyle name="40% - Акцент2 18" xfId="213"/>
    <cellStyle name="40% - Акцент2 19" xfId="214"/>
    <cellStyle name="40% - Акцент2 2" xfId="215"/>
    <cellStyle name="40% - Акцент2 20" xfId="216"/>
    <cellStyle name="40% - Акцент2 21" xfId="217"/>
    <cellStyle name="40% - Акцент2 22" xfId="218"/>
    <cellStyle name="40% - Акцент2 23" xfId="219"/>
    <cellStyle name="40% - Акцент2 24" xfId="220"/>
    <cellStyle name="40% - Акцент2 3" xfId="221"/>
    <cellStyle name="40% - Акцент2 4" xfId="222"/>
    <cellStyle name="40% - Акцент2 5" xfId="223"/>
    <cellStyle name="40% - Акцент2 6" xfId="224"/>
    <cellStyle name="40% - Акцент2 7" xfId="225"/>
    <cellStyle name="40% - Акцент2 8" xfId="226"/>
    <cellStyle name="40% - Акцент2 9" xfId="227"/>
    <cellStyle name="40% - Акцент2 9 2" xfId="228"/>
    <cellStyle name="40% - Акцент2 9 3" xfId="229"/>
    <cellStyle name="40% - Акцент2 9 4" xfId="230"/>
    <cellStyle name="40% - Акцент3" xfId="231"/>
    <cellStyle name="40% - Акцент3 10" xfId="232"/>
    <cellStyle name="40% - Акцент3 11" xfId="233"/>
    <cellStyle name="40% - Акцент3 12" xfId="234"/>
    <cellStyle name="40% - Акцент3 13" xfId="235"/>
    <cellStyle name="40% - Акцент3 14" xfId="236"/>
    <cellStyle name="40% - Акцент3 15" xfId="237"/>
    <cellStyle name="40% - Акцент3 16" xfId="238"/>
    <cellStyle name="40% - Акцент3 17" xfId="239"/>
    <cellStyle name="40% - Акцент3 18" xfId="240"/>
    <cellStyle name="40% - Акцент3 19" xfId="241"/>
    <cellStyle name="40% - Акцент3 2" xfId="242"/>
    <cellStyle name="40% - Акцент3 20" xfId="243"/>
    <cellStyle name="40% - Акцент3 21" xfId="244"/>
    <cellStyle name="40% - Акцент3 22" xfId="245"/>
    <cellStyle name="40% - Акцент3 23" xfId="246"/>
    <cellStyle name="40% - Акцент3 24" xfId="247"/>
    <cellStyle name="40% - Акцент3 3" xfId="248"/>
    <cellStyle name="40% - Акцент3 4" xfId="249"/>
    <cellStyle name="40% - Акцент3 5" xfId="250"/>
    <cellStyle name="40% - Акцент3 6" xfId="251"/>
    <cellStyle name="40% - Акцент3 7" xfId="252"/>
    <cellStyle name="40% - Акцент3 8" xfId="253"/>
    <cellStyle name="40% - Акцент3 9" xfId="254"/>
    <cellStyle name="40% - Акцент3 9 2" xfId="255"/>
    <cellStyle name="40% - Акцент3 9 3" xfId="256"/>
    <cellStyle name="40% - Акцент3 9 4" xfId="257"/>
    <cellStyle name="40% - Акцент4" xfId="258"/>
    <cellStyle name="40% - Акцент4 10" xfId="259"/>
    <cellStyle name="40% - Акцент4 11" xfId="260"/>
    <cellStyle name="40% - Акцент4 12" xfId="261"/>
    <cellStyle name="40% - Акцент4 13" xfId="262"/>
    <cellStyle name="40% - Акцент4 14" xfId="263"/>
    <cellStyle name="40% - Акцент4 15" xfId="264"/>
    <cellStyle name="40% - Акцент4 16" xfId="265"/>
    <cellStyle name="40% - Акцент4 17" xfId="266"/>
    <cellStyle name="40% - Акцент4 18" xfId="267"/>
    <cellStyle name="40% - Акцент4 19" xfId="268"/>
    <cellStyle name="40% - Акцент4 2" xfId="269"/>
    <cellStyle name="40% - Акцент4 20" xfId="270"/>
    <cellStyle name="40% - Акцент4 21" xfId="271"/>
    <cellStyle name="40% - Акцент4 22" xfId="272"/>
    <cellStyle name="40% - Акцент4 23" xfId="273"/>
    <cellStyle name="40% - Акцент4 24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4 8" xfId="280"/>
    <cellStyle name="40% - Акцент4 9" xfId="281"/>
    <cellStyle name="40% - Акцент4 9 2" xfId="282"/>
    <cellStyle name="40% - Акцент4 9 3" xfId="283"/>
    <cellStyle name="40% - Акцент4 9 4" xfId="284"/>
    <cellStyle name="40% - Акцент5" xfId="285"/>
    <cellStyle name="40% - Акцент5 10" xfId="286"/>
    <cellStyle name="40% - Акцент5 11" xfId="287"/>
    <cellStyle name="40% - Акцент5 12" xfId="288"/>
    <cellStyle name="40% - Акцент5 13" xfId="289"/>
    <cellStyle name="40% - Акцент5 14" xfId="290"/>
    <cellStyle name="40% - Акцент5 15" xfId="291"/>
    <cellStyle name="40% - Акцент5 16" xfId="292"/>
    <cellStyle name="40% - Акцент5 17" xfId="293"/>
    <cellStyle name="40% - Акцент5 18" xfId="294"/>
    <cellStyle name="40% - Акцент5 19" xfId="295"/>
    <cellStyle name="40% - Акцент5 2" xfId="296"/>
    <cellStyle name="40% - Акцент5 20" xfId="297"/>
    <cellStyle name="40% - Акцент5 21" xfId="298"/>
    <cellStyle name="40% - Акцент5 22" xfId="299"/>
    <cellStyle name="40% - Акцент5 23" xfId="300"/>
    <cellStyle name="40% - Акцент5 24" xfId="301"/>
    <cellStyle name="40% - Акцент5 3" xfId="302"/>
    <cellStyle name="40% - Акцент5 4" xfId="303"/>
    <cellStyle name="40% - Акцент5 5" xfId="304"/>
    <cellStyle name="40% - Акцент5 6" xfId="305"/>
    <cellStyle name="40% - Акцент5 7" xfId="306"/>
    <cellStyle name="40% - Акцент5 8" xfId="307"/>
    <cellStyle name="40% - Акцент5 9" xfId="308"/>
    <cellStyle name="40% - Акцент5 9 2" xfId="309"/>
    <cellStyle name="40% - Акцент5 9 3" xfId="310"/>
    <cellStyle name="40% - Акцент5 9 4" xfId="311"/>
    <cellStyle name="40% - Акцент6" xfId="312"/>
    <cellStyle name="40% - Акцент6 10" xfId="313"/>
    <cellStyle name="40% - Акцент6 11" xfId="314"/>
    <cellStyle name="40% - Акцент6 12" xfId="315"/>
    <cellStyle name="40% - Акцент6 13" xfId="316"/>
    <cellStyle name="40% - Акцент6 14" xfId="317"/>
    <cellStyle name="40% - Акцент6 15" xfId="318"/>
    <cellStyle name="40% - Акцент6 16" xfId="319"/>
    <cellStyle name="40% - Акцент6 17" xfId="320"/>
    <cellStyle name="40% - Акцент6 18" xfId="321"/>
    <cellStyle name="40% - Акцент6 19" xfId="322"/>
    <cellStyle name="40% - Акцент6 2" xfId="323"/>
    <cellStyle name="40% - Акцент6 20" xfId="324"/>
    <cellStyle name="40% - Акцент6 21" xfId="325"/>
    <cellStyle name="40% - Акцент6 22" xfId="326"/>
    <cellStyle name="40% - Акцент6 23" xfId="327"/>
    <cellStyle name="40% - Акцент6 24" xfId="328"/>
    <cellStyle name="40% - Акцент6 3" xfId="329"/>
    <cellStyle name="40% - Акцент6 4" xfId="330"/>
    <cellStyle name="40% - Акцент6 5" xfId="331"/>
    <cellStyle name="40% - Акцент6 6" xfId="332"/>
    <cellStyle name="40% - Акцент6 7" xfId="333"/>
    <cellStyle name="40% - Акцент6 8" xfId="334"/>
    <cellStyle name="40% - Акцент6 9" xfId="335"/>
    <cellStyle name="40% - Акцент6 9 2" xfId="336"/>
    <cellStyle name="40% - Акцент6 9 3" xfId="337"/>
    <cellStyle name="40% - Акцент6 9 4" xfId="338"/>
    <cellStyle name="60% - Акцент1" xfId="339"/>
    <cellStyle name="60% - Акцент1 10" xfId="340"/>
    <cellStyle name="60% - Акцент1 11" xfId="341"/>
    <cellStyle name="60% - Акцент1 12" xfId="342"/>
    <cellStyle name="60% - Акцент1 13" xfId="343"/>
    <cellStyle name="60% - Акцент1 14" xfId="344"/>
    <cellStyle name="60% - Акцент1 15" xfId="345"/>
    <cellStyle name="60% - Акцент1 16" xfId="346"/>
    <cellStyle name="60% - Акцент1 17" xfId="347"/>
    <cellStyle name="60% - Акцент1 18" xfId="348"/>
    <cellStyle name="60% - Акцент1 19" xfId="349"/>
    <cellStyle name="60% - Акцент1 2" xfId="350"/>
    <cellStyle name="60% - Акцент1 20" xfId="351"/>
    <cellStyle name="60% - Акцент1 21" xfId="352"/>
    <cellStyle name="60% - Акцент1 22" xfId="353"/>
    <cellStyle name="60% - Акцент1 23" xfId="354"/>
    <cellStyle name="60% - Акцент1 24" xfId="355"/>
    <cellStyle name="60% - Акцент1 3" xfId="356"/>
    <cellStyle name="60% - Акцент1 4" xfId="357"/>
    <cellStyle name="60% - Акцент1 5" xfId="358"/>
    <cellStyle name="60% - Акцент1 6" xfId="359"/>
    <cellStyle name="60% - Акцент1 7" xfId="360"/>
    <cellStyle name="60% - Акцент1 8" xfId="361"/>
    <cellStyle name="60% - Акцент1 9" xfId="362"/>
    <cellStyle name="60% - Акцент1 9 2" xfId="363"/>
    <cellStyle name="60% - Акцент1 9 3" xfId="364"/>
    <cellStyle name="60% - Акцент1 9 4" xfId="365"/>
    <cellStyle name="60% - Акцент2" xfId="366"/>
    <cellStyle name="60% - Акцент2 10" xfId="367"/>
    <cellStyle name="60% - Акцент2 11" xfId="368"/>
    <cellStyle name="60% - Акцент2 12" xfId="369"/>
    <cellStyle name="60% - Акцент2 13" xfId="370"/>
    <cellStyle name="60% - Акцент2 14" xfId="371"/>
    <cellStyle name="60% - Акцент2 15" xfId="372"/>
    <cellStyle name="60% - Акцент2 16" xfId="373"/>
    <cellStyle name="60% - Акцент2 17" xfId="374"/>
    <cellStyle name="60% - Акцент2 18" xfId="375"/>
    <cellStyle name="60% - Акцент2 19" xfId="376"/>
    <cellStyle name="60% - Акцент2 2" xfId="377"/>
    <cellStyle name="60% - Акцент2 20" xfId="378"/>
    <cellStyle name="60% - Акцент2 21" xfId="379"/>
    <cellStyle name="60% - Акцент2 22" xfId="380"/>
    <cellStyle name="60% - Акцент2 23" xfId="381"/>
    <cellStyle name="60% - Акцент2 24" xfId="382"/>
    <cellStyle name="60% - Акцент2 3" xfId="383"/>
    <cellStyle name="60% - Акцент2 4" xfId="384"/>
    <cellStyle name="60% - Акцент2 5" xfId="385"/>
    <cellStyle name="60% - Акцент2 6" xfId="386"/>
    <cellStyle name="60% - Акцент2 7" xfId="387"/>
    <cellStyle name="60% - Акцент2 8" xfId="388"/>
    <cellStyle name="60% - Акцент2 9" xfId="389"/>
    <cellStyle name="60% - Акцент2 9 2" xfId="390"/>
    <cellStyle name="60% - Акцент2 9 3" xfId="391"/>
    <cellStyle name="60% - Акцент2 9 4" xfId="392"/>
    <cellStyle name="60% - Акцент3" xfId="393"/>
    <cellStyle name="60% - Акцент3 10" xfId="394"/>
    <cellStyle name="60% - Акцент3 11" xfId="395"/>
    <cellStyle name="60% - Акцент3 12" xfId="396"/>
    <cellStyle name="60% - Акцент3 13" xfId="397"/>
    <cellStyle name="60% - Акцент3 14" xfId="398"/>
    <cellStyle name="60% - Акцент3 15" xfId="399"/>
    <cellStyle name="60% - Акцент3 16" xfId="400"/>
    <cellStyle name="60% - Акцент3 17" xfId="401"/>
    <cellStyle name="60% - Акцент3 18" xfId="402"/>
    <cellStyle name="60% - Акцент3 19" xfId="403"/>
    <cellStyle name="60% - Акцент3 2" xfId="404"/>
    <cellStyle name="60% - Акцент3 20" xfId="405"/>
    <cellStyle name="60% - Акцент3 21" xfId="406"/>
    <cellStyle name="60% - Акцент3 22" xfId="407"/>
    <cellStyle name="60% - Акцент3 23" xfId="408"/>
    <cellStyle name="60% - Акцент3 24" xfId="409"/>
    <cellStyle name="60% - Акцент3 3" xfId="410"/>
    <cellStyle name="60% - Акцент3 4" xfId="411"/>
    <cellStyle name="60% - Акцент3 5" xfId="412"/>
    <cellStyle name="60% - Акцент3 6" xfId="413"/>
    <cellStyle name="60% - Акцент3 7" xfId="414"/>
    <cellStyle name="60% - Акцент3 8" xfId="415"/>
    <cellStyle name="60% - Акцент3 9" xfId="416"/>
    <cellStyle name="60% - Акцент3 9 2" xfId="417"/>
    <cellStyle name="60% - Акцент3 9 3" xfId="418"/>
    <cellStyle name="60% - Акцент3 9 4" xfId="419"/>
    <cellStyle name="60% - Акцент4" xfId="420"/>
    <cellStyle name="60% - Акцент4 10" xfId="421"/>
    <cellStyle name="60% - Акцент4 11" xfId="422"/>
    <cellStyle name="60% - Акцент4 12" xfId="423"/>
    <cellStyle name="60% - Акцент4 13" xfId="424"/>
    <cellStyle name="60% - Акцент4 14" xfId="425"/>
    <cellStyle name="60% - Акцент4 15" xfId="426"/>
    <cellStyle name="60% - Акцент4 16" xfId="427"/>
    <cellStyle name="60% - Акцент4 17" xfId="428"/>
    <cellStyle name="60% - Акцент4 18" xfId="429"/>
    <cellStyle name="60% - Акцент4 19" xfId="430"/>
    <cellStyle name="60% - Акцент4 2" xfId="431"/>
    <cellStyle name="60% - Акцент4 20" xfId="432"/>
    <cellStyle name="60% - Акцент4 21" xfId="433"/>
    <cellStyle name="60% - Акцент4 22" xfId="434"/>
    <cellStyle name="60% - Акцент4 23" xfId="435"/>
    <cellStyle name="60% - Акцент4 24" xfId="436"/>
    <cellStyle name="60% - Акцент4 3" xfId="437"/>
    <cellStyle name="60% - Акцент4 4" xfId="438"/>
    <cellStyle name="60% - Акцент4 5" xfId="439"/>
    <cellStyle name="60% - Акцент4 6" xfId="440"/>
    <cellStyle name="60% - Акцент4 7" xfId="441"/>
    <cellStyle name="60% - Акцент4 8" xfId="442"/>
    <cellStyle name="60% - Акцент4 9" xfId="443"/>
    <cellStyle name="60% - Акцент4 9 2" xfId="444"/>
    <cellStyle name="60% - Акцент4 9 3" xfId="445"/>
    <cellStyle name="60% - Акцент4 9 4" xfId="446"/>
    <cellStyle name="60% - Акцент5" xfId="447"/>
    <cellStyle name="60% - Акцент5 10" xfId="448"/>
    <cellStyle name="60% - Акцент5 11" xfId="449"/>
    <cellStyle name="60% - Акцент5 12" xfId="450"/>
    <cellStyle name="60% - Акцент5 13" xfId="451"/>
    <cellStyle name="60% - Акцент5 14" xfId="452"/>
    <cellStyle name="60% - Акцент5 15" xfId="453"/>
    <cellStyle name="60% - Акцент5 16" xfId="454"/>
    <cellStyle name="60% - Акцент5 17" xfId="455"/>
    <cellStyle name="60% - Акцент5 18" xfId="456"/>
    <cellStyle name="60% - Акцент5 19" xfId="457"/>
    <cellStyle name="60% - Акцент5 2" xfId="458"/>
    <cellStyle name="60% - Акцент5 20" xfId="459"/>
    <cellStyle name="60% - Акцент5 21" xfId="460"/>
    <cellStyle name="60% - Акцент5 22" xfId="461"/>
    <cellStyle name="60% - Акцент5 23" xfId="462"/>
    <cellStyle name="60% - Акцент5 24" xfId="463"/>
    <cellStyle name="60% - Акцент5 3" xfId="464"/>
    <cellStyle name="60% - Акцент5 4" xfId="465"/>
    <cellStyle name="60% - Акцент5 5" xfId="466"/>
    <cellStyle name="60% - Акцент5 6" xfId="467"/>
    <cellStyle name="60% - Акцент5 7" xfId="468"/>
    <cellStyle name="60% - Акцент5 8" xfId="469"/>
    <cellStyle name="60% - Акцент5 9" xfId="470"/>
    <cellStyle name="60% - Акцент5 9 2" xfId="471"/>
    <cellStyle name="60% - Акцент5 9 3" xfId="472"/>
    <cellStyle name="60% - Акцент5 9 4" xfId="473"/>
    <cellStyle name="60% - Акцент6" xfId="474"/>
    <cellStyle name="60% - Акцент6 10" xfId="475"/>
    <cellStyle name="60% - Акцент6 11" xfId="476"/>
    <cellStyle name="60% - Акцент6 12" xfId="477"/>
    <cellStyle name="60% - Акцент6 13" xfId="478"/>
    <cellStyle name="60% - Акцент6 14" xfId="479"/>
    <cellStyle name="60% - Акцент6 15" xfId="480"/>
    <cellStyle name="60% - Акцент6 16" xfId="481"/>
    <cellStyle name="60% - Акцент6 17" xfId="482"/>
    <cellStyle name="60% - Акцент6 18" xfId="483"/>
    <cellStyle name="60% - Акцент6 19" xfId="484"/>
    <cellStyle name="60% - Акцент6 2" xfId="485"/>
    <cellStyle name="60% - Акцент6 20" xfId="486"/>
    <cellStyle name="60% - Акцент6 21" xfId="487"/>
    <cellStyle name="60% - Акцент6 22" xfId="488"/>
    <cellStyle name="60% - Акцент6 23" xfId="489"/>
    <cellStyle name="60% - Акцент6 24" xfId="490"/>
    <cellStyle name="60% - Акцент6 3" xfId="491"/>
    <cellStyle name="60% - Акцент6 4" xfId="492"/>
    <cellStyle name="60% - Акцент6 5" xfId="493"/>
    <cellStyle name="60% - Акцент6 6" xfId="494"/>
    <cellStyle name="60% - Акцент6 7" xfId="495"/>
    <cellStyle name="60% - Акцент6 8" xfId="496"/>
    <cellStyle name="60% - Акцент6 9" xfId="497"/>
    <cellStyle name="60% - Акцент6 9 2" xfId="498"/>
    <cellStyle name="60% - Акцент6 9 3" xfId="499"/>
    <cellStyle name="60% - Акцент6 9 4" xfId="500"/>
    <cellStyle name="Акцент1" xfId="501"/>
    <cellStyle name="Акцент1 10" xfId="502"/>
    <cellStyle name="Акцент1 11" xfId="503"/>
    <cellStyle name="Акцент1 12" xfId="504"/>
    <cellStyle name="Акцент1 13" xfId="505"/>
    <cellStyle name="Акцент1 14" xfId="506"/>
    <cellStyle name="Акцент1 15" xfId="507"/>
    <cellStyle name="Акцент1 16" xfId="508"/>
    <cellStyle name="Акцент1 17" xfId="509"/>
    <cellStyle name="Акцент1 18" xfId="510"/>
    <cellStyle name="Акцент1 19" xfId="511"/>
    <cellStyle name="Акцент1 2" xfId="512"/>
    <cellStyle name="Акцент1 20" xfId="513"/>
    <cellStyle name="Акцент1 21" xfId="514"/>
    <cellStyle name="Акцент1 22" xfId="515"/>
    <cellStyle name="Акцент1 23" xfId="516"/>
    <cellStyle name="Акцент1 24" xfId="517"/>
    <cellStyle name="Акцент1 3" xfId="518"/>
    <cellStyle name="Акцент1 4" xfId="519"/>
    <cellStyle name="Акцент1 5" xfId="520"/>
    <cellStyle name="Акцент1 6" xfId="521"/>
    <cellStyle name="Акцент1 7" xfId="522"/>
    <cellStyle name="Акцент1 8" xfId="523"/>
    <cellStyle name="Акцент1 9" xfId="524"/>
    <cellStyle name="Акцент1 9 2" xfId="525"/>
    <cellStyle name="Акцент1 9 3" xfId="526"/>
    <cellStyle name="Акцент1 9 4" xfId="527"/>
    <cellStyle name="Акцент2" xfId="528"/>
    <cellStyle name="Акцент2 10" xfId="529"/>
    <cellStyle name="Акцент2 11" xfId="530"/>
    <cellStyle name="Акцент2 12" xfId="531"/>
    <cellStyle name="Акцент2 13" xfId="532"/>
    <cellStyle name="Акцент2 14" xfId="533"/>
    <cellStyle name="Акцент2 15" xfId="534"/>
    <cellStyle name="Акцент2 16" xfId="535"/>
    <cellStyle name="Акцент2 17" xfId="536"/>
    <cellStyle name="Акцент2 18" xfId="537"/>
    <cellStyle name="Акцент2 19" xfId="538"/>
    <cellStyle name="Акцент2 2" xfId="539"/>
    <cellStyle name="Акцент2 20" xfId="540"/>
    <cellStyle name="Акцент2 21" xfId="541"/>
    <cellStyle name="Акцент2 22" xfId="542"/>
    <cellStyle name="Акцент2 23" xfId="543"/>
    <cellStyle name="Акцент2 24" xfId="544"/>
    <cellStyle name="Акцент2 3" xfId="545"/>
    <cellStyle name="Акцент2 4" xfId="546"/>
    <cellStyle name="Акцент2 5" xfId="547"/>
    <cellStyle name="Акцент2 6" xfId="548"/>
    <cellStyle name="Акцент2 7" xfId="549"/>
    <cellStyle name="Акцент2 8" xfId="550"/>
    <cellStyle name="Акцент2 9" xfId="551"/>
    <cellStyle name="Акцент2 9 2" xfId="552"/>
    <cellStyle name="Акцент2 9 3" xfId="553"/>
    <cellStyle name="Акцент2 9 4" xfId="554"/>
    <cellStyle name="Акцент3" xfId="555"/>
    <cellStyle name="Акцент3 10" xfId="556"/>
    <cellStyle name="Акцент3 11" xfId="557"/>
    <cellStyle name="Акцент3 12" xfId="558"/>
    <cellStyle name="Акцент3 13" xfId="559"/>
    <cellStyle name="Акцент3 14" xfId="560"/>
    <cellStyle name="Акцент3 15" xfId="561"/>
    <cellStyle name="Акцент3 16" xfId="562"/>
    <cellStyle name="Акцент3 17" xfId="563"/>
    <cellStyle name="Акцент3 18" xfId="564"/>
    <cellStyle name="Акцент3 19" xfId="565"/>
    <cellStyle name="Акцент3 2" xfId="566"/>
    <cellStyle name="Акцент3 20" xfId="567"/>
    <cellStyle name="Акцент3 21" xfId="568"/>
    <cellStyle name="Акцент3 22" xfId="569"/>
    <cellStyle name="Акцент3 23" xfId="570"/>
    <cellStyle name="Акцент3 24" xfId="571"/>
    <cellStyle name="Акцент3 3" xfId="572"/>
    <cellStyle name="Акцент3 4" xfId="573"/>
    <cellStyle name="Акцент3 5" xfId="574"/>
    <cellStyle name="Акцент3 6" xfId="575"/>
    <cellStyle name="Акцент3 7" xfId="576"/>
    <cellStyle name="Акцент3 8" xfId="577"/>
    <cellStyle name="Акцент3 9" xfId="578"/>
    <cellStyle name="Акцент3 9 2" xfId="579"/>
    <cellStyle name="Акцент3 9 3" xfId="580"/>
    <cellStyle name="Акцент3 9 4" xfId="581"/>
    <cellStyle name="Акцент4" xfId="582"/>
    <cellStyle name="Акцент4 10" xfId="583"/>
    <cellStyle name="Акцент4 11" xfId="584"/>
    <cellStyle name="Акцент4 12" xfId="585"/>
    <cellStyle name="Акцент4 13" xfId="586"/>
    <cellStyle name="Акцент4 14" xfId="587"/>
    <cellStyle name="Акцент4 15" xfId="588"/>
    <cellStyle name="Акцент4 16" xfId="589"/>
    <cellStyle name="Акцент4 17" xfId="590"/>
    <cellStyle name="Акцент4 18" xfId="591"/>
    <cellStyle name="Акцент4 19" xfId="592"/>
    <cellStyle name="Акцент4 2" xfId="593"/>
    <cellStyle name="Акцент4 20" xfId="594"/>
    <cellStyle name="Акцент4 21" xfId="595"/>
    <cellStyle name="Акцент4 22" xfId="596"/>
    <cellStyle name="Акцент4 23" xfId="597"/>
    <cellStyle name="Акцент4 24" xfId="598"/>
    <cellStyle name="Акцент4 3" xfId="599"/>
    <cellStyle name="Акцент4 4" xfId="600"/>
    <cellStyle name="Акцент4 5" xfId="601"/>
    <cellStyle name="Акцент4 6" xfId="602"/>
    <cellStyle name="Акцент4 7" xfId="603"/>
    <cellStyle name="Акцент4 8" xfId="604"/>
    <cellStyle name="Акцент4 9" xfId="605"/>
    <cellStyle name="Акцент4 9 2" xfId="606"/>
    <cellStyle name="Акцент4 9 3" xfId="607"/>
    <cellStyle name="Акцент4 9 4" xfId="608"/>
    <cellStyle name="Акцент5" xfId="609"/>
    <cellStyle name="Акцент5 10" xfId="610"/>
    <cellStyle name="Акцент5 11" xfId="611"/>
    <cellStyle name="Акцент5 12" xfId="612"/>
    <cellStyle name="Акцент5 13" xfId="613"/>
    <cellStyle name="Акцент5 14" xfId="614"/>
    <cellStyle name="Акцент5 15" xfId="615"/>
    <cellStyle name="Акцент5 16" xfId="616"/>
    <cellStyle name="Акцент5 17" xfId="617"/>
    <cellStyle name="Акцент5 18" xfId="618"/>
    <cellStyle name="Акцент5 19" xfId="619"/>
    <cellStyle name="Акцент5 2" xfId="620"/>
    <cellStyle name="Акцент5 20" xfId="621"/>
    <cellStyle name="Акцент5 21" xfId="622"/>
    <cellStyle name="Акцент5 22" xfId="623"/>
    <cellStyle name="Акцент5 23" xfId="624"/>
    <cellStyle name="Акцент5 24" xfId="625"/>
    <cellStyle name="Акцент5 3" xfId="626"/>
    <cellStyle name="Акцент5 4" xfId="627"/>
    <cellStyle name="Акцент5 5" xfId="628"/>
    <cellStyle name="Акцент5 6" xfId="629"/>
    <cellStyle name="Акцент5 7" xfId="630"/>
    <cellStyle name="Акцент5 8" xfId="631"/>
    <cellStyle name="Акцент5 9" xfId="632"/>
    <cellStyle name="Акцент5 9 2" xfId="633"/>
    <cellStyle name="Акцент5 9 3" xfId="634"/>
    <cellStyle name="Акцент5 9 4" xfId="635"/>
    <cellStyle name="Акцент6" xfId="636"/>
    <cellStyle name="Акцент6 10" xfId="637"/>
    <cellStyle name="Акцент6 11" xfId="638"/>
    <cellStyle name="Акцент6 12" xfId="639"/>
    <cellStyle name="Акцент6 13" xfId="640"/>
    <cellStyle name="Акцент6 14" xfId="641"/>
    <cellStyle name="Акцент6 15" xfId="642"/>
    <cellStyle name="Акцент6 16" xfId="643"/>
    <cellStyle name="Акцент6 17" xfId="644"/>
    <cellStyle name="Акцент6 18" xfId="645"/>
    <cellStyle name="Акцент6 19" xfId="646"/>
    <cellStyle name="Акцент6 2" xfId="647"/>
    <cellStyle name="Акцент6 20" xfId="648"/>
    <cellStyle name="Акцент6 21" xfId="649"/>
    <cellStyle name="Акцент6 22" xfId="650"/>
    <cellStyle name="Акцент6 23" xfId="651"/>
    <cellStyle name="Акцент6 24" xfId="652"/>
    <cellStyle name="Акцент6 3" xfId="653"/>
    <cellStyle name="Акцент6 4" xfId="654"/>
    <cellStyle name="Акцент6 5" xfId="655"/>
    <cellStyle name="Акцент6 6" xfId="656"/>
    <cellStyle name="Акцент6 7" xfId="657"/>
    <cellStyle name="Акцент6 8" xfId="658"/>
    <cellStyle name="Акцент6 9" xfId="659"/>
    <cellStyle name="Акцент6 9 2" xfId="660"/>
    <cellStyle name="Акцент6 9 3" xfId="661"/>
    <cellStyle name="Акцент6 9 4" xfId="662"/>
    <cellStyle name="Ввод " xfId="663"/>
    <cellStyle name="Ввод  10" xfId="664"/>
    <cellStyle name="Ввод  11" xfId="665"/>
    <cellStyle name="Ввод  12" xfId="666"/>
    <cellStyle name="Ввод  13" xfId="667"/>
    <cellStyle name="Ввод  14" xfId="668"/>
    <cellStyle name="Ввод  15" xfId="669"/>
    <cellStyle name="Ввод  16" xfId="670"/>
    <cellStyle name="Ввод  17" xfId="671"/>
    <cellStyle name="Ввод  18" xfId="672"/>
    <cellStyle name="Ввод  19" xfId="673"/>
    <cellStyle name="Ввод  2" xfId="674"/>
    <cellStyle name="Ввод  20" xfId="675"/>
    <cellStyle name="Ввод  21" xfId="676"/>
    <cellStyle name="Ввод  22" xfId="677"/>
    <cellStyle name="Ввод  23" xfId="678"/>
    <cellStyle name="Ввод  24" xfId="679"/>
    <cellStyle name="Ввод  3" xfId="680"/>
    <cellStyle name="Ввод  4" xfId="681"/>
    <cellStyle name="Ввод  5" xfId="682"/>
    <cellStyle name="Ввод  6" xfId="683"/>
    <cellStyle name="Ввод  7" xfId="684"/>
    <cellStyle name="Ввод  8" xfId="685"/>
    <cellStyle name="Ввод  9" xfId="686"/>
    <cellStyle name="Ввод  9 2" xfId="687"/>
    <cellStyle name="Ввод  9 3" xfId="688"/>
    <cellStyle name="Ввод  9 4" xfId="689"/>
    <cellStyle name="Вывод" xfId="690"/>
    <cellStyle name="Вывод 10" xfId="691"/>
    <cellStyle name="Вывод 11" xfId="692"/>
    <cellStyle name="Вывод 12" xfId="693"/>
    <cellStyle name="Вывод 13" xfId="694"/>
    <cellStyle name="Вывод 14" xfId="695"/>
    <cellStyle name="Вывод 15" xfId="696"/>
    <cellStyle name="Вывод 16" xfId="697"/>
    <cellStyle name="Вывод 17" xfId="698"/>
    <cellStyle name="Вывод 18" xfId="699"/>
    <cellStyle name="Вывод 19" xfId="700"/>
    <cellStyle name="Вывод 2" xfId="701"/>
    <cellStyle name="Вывод 20" xfId="702"/>
    <cellStyle name="Вывод 21" xfId="703"/>
    <cellStyle name="Вывод 22" xfId="704"/>
    <cellStyle name="Вывод 23" xfId="705"/>
    <cellStyle name="Вывод 24" xfId="706"/>
    <cellStyle name="Вывод 3" xfId="707"/>
    <cellStyle name="Вывод 4" xfId="708"/>
    <cellStyle name="Вывод 5" xfId="709"/>
    <cellStyle name="Вывод 6" xfId="710"/>
    <cellStyle name="Вывод 7" xfId="711"/>
    <cellStyle name="Вывод 8" xfId="712"/>
    <cellStyle name="Вывод 9" xfId="713"/>
    <cellStyle name="Вывод 9 2" xfId="714"/>
    <cellStyle name="Вывод 9 3" xfId="715"/>
    <cellStyle name="Вывод 9 4" xfId="716"/>
    <cellStyle name="Вычисление" xfId="717"/>
    <cellStyle name="Вычисление 10" xfId="718"/>
    <cellStyle name="Вычисление 11" xfId="719"/>
    <cellStyle name="Вычисление 12" xfId="720"/>
    <cellStyle name="Вычисление 13" xfId="721"/>
    <cellStyle name="Вычисление 14" xfId="722"/>
    <cellStyle name="Вычисление 15" xfId="723"/>
    <cellStyle name="Вычисление 16" xfId="724"/>
    <cellStyle name="Вычисление 17" xfId="725"/>
    <cellStyle name="Вычисление 18" xfId="726"/>
    <cellStyle name="Вычисление 19" xfId="727"/>
    <cellStyle name="Вычисление 2" xfId="728"/>
    <cellStyle name="Вычисление 20" xfId="729"/>
    <cellStyle name="Вычисление 21" xfId="730"/>
    <cellStyle name="Вычисление 22" xfId="731"/>
    <cellStyle name="Вычисление 23" xfId="732"/>
    <cellStyle name="Вычисление 24" xfId="733"/>
    <cellStyle name="Вычисление 3" xfId="734"/>
    <cellStyle name="Вычисление 4" xfId="735"/>
    <cellStyle name="Вычисление 5" xfId="736"/>
    <cellStyle name="Вычисление 6" xfId="737"/>
    <cellStyle name="Вычисление 7" xfId="738"/>
    <cellStyle name="Вычисление 8" xfId="739"/>
    <cellStyle name="Вычисление 9" xfId="740"/>
    <cellStyle name="Вычисление 9 2" xfId="741"/>
    <cellStyle name="Вычисление 9 3" xfId="742"/>
    <cellStyle name="Вычисление 9 4" xfId="743"/>
    <cellStyle name="Hyperlink" xfId="744"/>
    <cellStyle name="Currency" xfId="745"/>
    <cellStyle name="Currency [0]" xfId="746"/>
    <cellStyle name="Заголовок 1" xfId="747"/>
    <cellStyle name="Заголовок 1 10" xfId="748"/>
    <cellStyle name="Заголовок 1 11" xfId="749"/>
    <cellStyle name="Заголовок 1 12" xfId="750"/>
    <cellStyle name="Заголовок 1 13" xfId="751"/>
    <cellStyle name="Заголовок 1 14" xfId="752"/>
    <cellStyle name="Заголовок 1 15" xfId="753"/>
    <cellStyle name="Заголовок 1 16" xfId="754"/>
    <cellStyle name="Заголовок 1 17" xfId="755"/>
    <cellStyle name="Заголовок 1 18" xfId="756"/>
    <cellStyle name="Заголовок 1 19" xfId="757"/>
    <cellStyle name="Заголовок 1 2" xfId="758"/>
    <cellStyle name="Заголовок 1 20" xfId="759"/>
    <cellStyle name="Заголовок 1 21" xfId="760"/>
    <cellStyle name="Заголовок 1 22" xfId="761"/>
    <cellStyle name="Заголовок 1 23" xfId="762"/>
    <cellStyle name="Заголовок 1 24" xfId="763"/>
    <cellStyle name="Заголовок 1 3" xfId="764"/>
    <cellStyle name="Заголовок 1 4" xfId="765"/>
    <cellStyle name="Заголовок 1 5" xfId="766"/>
    <cellStyle name="Заголовок 1 6" xfId="767"/>
    <cellStyle name="Заголовок 1 7" xfId="768"/>
    <cellStyle name="Заголовок 1 8" xfId="769"/>
    <cellStyle name="Заголовок 1 9" xfId="770"/>
    <cellStyle name="Заголовок 1 9 2" xfId="771"/>
    <cellStyle name="Заголовок 1 9 3" xfId="772"/>
    <cellStyle name="Заголовок 1 9 4" xfId="773"/>
    <cellStyle name="Заголовок 2" xfId="774"/>
    <cellStyle name="Заголовок 2 10" xfId="775"/>
    <cellStyle name="Заголовок 2 11" xfId="776"/>
    <cellStyle name="Заголовок 2 12" xfId="777"/>
    <cellStyle name="Заголовок 2 13" xfId="778"/>
    <cellStyle name="Заголовок 2 14" xfId="779"/>
    <cellStyle name="Заголовок 2 15" xfId="780"/>
    <cellStyle name="Заголовок 2 16" xfId="781"/>
    <cellStyle name="Заголовок 2 17" xfId="782"/>
    <cellStyle name="Заголовок 2 18" xfId="783"/>
    <cellStyle name="Заголовок 2 19" xfId="784"/>
    <cellStyle name="Заголовок 2 2" xfId="785"/>
    <cellStyle name="Заголовок 2 20" xfId="786"/>
    <cellStyle name="Заголовок 2 21" xfId="787"/>
    <cellStyle name="Заголовок 2 22" xfId="788"/>
    <cellStyle name="Заголовок 2 23" xfId="789"/>
    <cellStyle name="Заголовок 2 24" xfId="790"/>
    <cellStyle name="Заголовок 2 3" xfId="791"/>
    <cellStyle name="Заголовок 2 4" xfId="792"/>
    <cellStyle name="Заголовок 2 5" xfId="793"/>
    <cellStyle name="Заголовок 2 6" xfId="794"/>
    <cellStyle name="Заголовок 2 7" xfId="795"/>
    <cellStyle name="Заголовок 2 8" xfId="796"/>
    <cellStyle name="Заголовок 2 9" xfId="797"/>
    <cellStyle name="Заголовок 2 9 2" xfId="798"/>
    <cellStyle name="Заголовок 2 9 3" xfId="799"/>
    <cellStyle name="Заголовок 2 9 4" xfId="800"/>
    <cellStyle name="Заголовок 3" xfId="801"/>
    <cellStyle name="Заголовок 3 10" xfId="802"/>
    <cellStyle name="Заголовок 3 11" xfId="803"/>
    <cellStyle name="Заголовок 3 12" xfId="804"/>
    <cellStyle name="Заголовок 3 13" xfId="805"/>
    <cellStyle name="Заголовок 3 14" xfId="806"/>
    <cellStyle name="Заголовок 3 15" xfId="807"/>
    <cellStyle name="Заголовок 3 16" xfId="808"/>
    <cellStyle name="Заголовок 3 17" xfId="809"/>
    <cellStyle name="Заголовок 3 18" xfId="810"/>
    <cellStyle name="Заголовок 3 19" xfId="811"/>
    <cellStyle name="Заголовок 3 2" xfId="812"/>
    <cellStyle name="Заголовок 3 20" xfId="813"/>
    <cellStyle name="Заголовок 3 21" xfId="814"/>
    <cellStyle name="Заголовок 3 22" xfId="815"/>
    <cellStyle name="Заголовок 3 23" xfId="816"/>
    <cellStyle name="Заголовок 3 24" xfId="817"/>
    <cellStyle name="Заголовок 3 3" xfId="818"/>
    <cellStyle name="Заголовок 3 4" xfId="819"/>
    <cellStyle name="Заголовок 3 5" xfId="820"/>
    <cellStyle name="Заголовок 3 6" xfId="821"/>
    <cellStyle name="Заголовок 3 7" xfId="822"/>
    <cellStyle name="Заголовок 3 8" xfId="823"/>
    <cellStyle name="Заголовок 3 9" xfId="824"/>
    <cellStyle name="Заголовок 3 9 2" xfId="825"/>
    <cellStyle name="Заголовок 3 9 3" xfId="826"/>
    <cellStyle name="Заголовок 3 9 4" xfId="827"/>
    <cellStyle name="Заголовок 4" xfId="828"/>
    <cellStyle name="Заголовок 4 10" xfId="829"/>
    <cellStyle name="Заголовок 4 11" xfId="830"/>
    <cellStyle name="Заголовок 4 12" xfId="831"/>
    <cellStyle name="Заголовок 4 13" xfId="832"/>
    <cellStyle name="Заголовок 4 14" xfId="833"/>
    <cellStyle name="Заголовок 4 15" xfId="834"/>
    <cellStyle name="Заголовок 4 16" xfId="835"/>
    <cellStyle name="Заголовок 4 17" xfId="836"/>
    <cellStyle name="Заголовок 4 18" xfId="837"/>
    <cellStyle name="Заголовок 4 19" xfId="838"/>
    <cellStyle name="Заголовок 4 2" xfId="839"/>
    <cellStyle name="Заголовок 4 20" xfId="840"/>
    <cellStyle name="Заголовок 4 21" xfId="841"/>
    <cellStyle name="Заголовок 4 22" xfId="842"/>
    <cellStyle name="Заголовок 4 23" xfId="843"/>
    <cellStyle name="Заголовок 4 24" xfId="844"/>
    <cellStyle name="Заголовок 4 3" xfId="845"/>
    <cellStyle name="Заголовок 4 4" xfId="846"/>
    <cellStyle name="Заголовок 4 5" xfId="847"/>
    <cellStyle name="Заголовок 4 6" xfId="848"/>
    <cellStyle name="Заголовок 4 7" xfId="849"/>
    <cellStyle name="Заголовок 4 8" xfId="850"/>
    <cellStyle name="Заголовок 4 9" xfId="851"/>
    <cellStyle name="Заголовок 4 9 2" xfId="852"/>
    <cellStyle name="Заголовок 4 9 3" xfId="853"/>
    <cellStyle name="Заголовок 4 9 4" xfId="854"/>
    <cellStyle name="Итог" xfId="855"/>
    <cellStyle name="Итог 10" xfId="856"/>
    <cellStyle name="Итог 11" xfId="857"/>
    <cellStyle name="Итог 12" xfId="858"/>
    <cellStyle name="Итог 13" xfId="859"/>
    <cellStyle name="Итог 14" xfId="860"/>
    <cellStyle name="Итог 15" xfId="861"/>
    <cellStyle name="Итог 16" xfId="862"/>
    <cellStyle name="Итог 17" xfId="863"/>
    <cellStyle name="Итог 18" xfId="864"/>
    <cellStyle name="Итог 19" xfId="865"/>
    <cellStyle name="Итог 2" xfId="866"/>
    <cellStyle name="Итог 20" xfId="867"/>
    <cellStyle name="Итог 21" xfId="868"/>
    <cellStyle name="Итог 22" xfId="869"/>
    <cellStyle name="Итог 23" xfId="870"/>
    <cellStyle name="Итог 24" xfId="871"/>
    <cellStyle name="Итог 3" xfId="872"/>
    <cellStyle name="Итог 4" xfId="873"/>
    <cellStyle name="Итог 5" xfId="874"/>
    <cellStyle name="Итог 6" xfId="875"/>
    <cellStyle name="Итог 7" xfId="876"/>
    <cellStyle name="Итог 8" xfId="877"/>
    <cellStyle name="Итог 9" xfId="878"/>
    <cellStyle name="Итог 9 2" xfId="879"/>
    <cellStyle name="Итог 9 3" xfId="880"/>
    <cellStyle name="Итог 9 4" xfId="881"/>
    <cellStyle name="Контрольная ячейка" xfId="882"/>
    <cellStyle name="Контрольная ячейка 10" xfId="883"/>
    <cellStyle name="Контрольная ячейка 11" xfId="884"/>
    <cellStyle name="Контрольная ячейка 12" xfId="885"/>
    <cellStyle name="Контрольная ячейка 13" xfId="886"/>
    <cellStyle name="Контрольная ячейка 14" xfId="887"/>
    <cellStyle name="Контрольная ячейка 15" xfId="888"/>
    <cellStyle name="Контрольная ячейка 16" xfId="889"/>
    <cellStyle name="Контрольная ячейка 17" xfId="890"/>
    <cellStyle name="Контрольная ячейка 18" xfId="891"/>
    <cellStyle name="Контрольная ячейка 19" xfId="892"/>
    <cellStyle name="Контрольная ячейка 2" xfId="893"/>
    <cellStyle name="Контрольная ячейка 20" xfId="894"/>
    <cellStyle name="Контрольная ячейка 21" xfId="895"/>
    <cellStyle name="Контрольная ячейка 22" xfId="896"/>
    <cellStyle name="Контрольная ячейка 23" xfId="897"/>
    <cellStyle name="Контрольная ячейка 24" xfId="898"/>
    <cellStyle name="Контрольная ячейка 3" xfId="899"/>
    <cellStyle name="Контрольная ячейка 4" xfId="900"/>
    <cellStyle name="Контрольная ячейка 5" xfId="901"/>
    <cellStyle name="Контрольная ячейка 6" xfId="902"/>
    <cellStyle name="Контрольная ячейка 7" xfId="903"/>
    <cellStyle name="Контрольная ячейка 8" xfId="904"/>
    <cellStyle name="Контрольная ячейка 9" xfId="905"/>
    <cellStyle name="Контрольная ячейка 9 2" xfId="906"/>
    <cellStyle name="Контрольная ячейка 9 3" xfId="907"/>
    <cellStyle name="Контрольная ячейка 9 4" xfId="908"/>
    <cellStyle name="Название" xfId="909"/>
    <cellStyle name="Название 10" xfId="910"/>
    <cellStyle name="Название 11" xfId="911"/>
    <cellStyle name="Название 12" xfId="912"/>
    <cellStyle name="Название 13" xfId="913"/>
    <cellStyle name="Название 14" xfId="914"/>
    <cellStyle name="Название 15" xfId="915"/>
    <cellStyle name="Название 16" xfId="916"/>
    <cellStyle name="Название 17" xfId="917"/>
    <cellStyle name="Название 18" xfId="918"/>
    <cellStyle name="Название 19" xfId="919"/>
    <cellStyle name="Название 2" xfId="920"/>
    <cellStyle name="Название 20" xfId="921"/>
    <cellStyle name="Название 21" xfId="922"/>
    <cellStyle name="Название 22" xfId="923"/>
    <cellStyle name="Название 23" xfId="924"/>
    <cellStyle name="Название 24" xfId="925"/>
    <cellStyle name="Название 3" xfId="926"/>
    <cellStyle name="Название 4" xfId="927"/>
    <cellStyle name="Название 5" xfId="928"/>
    <cellStyle name="Название 6" xfId="929"/>
    <cellStyle name="Название 7" xfId="930"/>
    <cellStyle name="Название 8" xfId="931"/>
    <cellStyle name="Название 9" xfId="932"/>
    <cellStyle name="Название 9 2" xfId="933"/>
    <cellStyle name="Название 9 3" xfId="934"/>
    <cellStyle name="Название 9 4" xfId="935"/>
    <cellStyle name="Нейтральный" xfId="936"/>
    <cellStyle name="Нейтральный 10" xfId="937"/>
    <cellStyle name="Нейтральный 11" xfId="938"/>
    <cellStyle name="Нейтральный 12" xfId="939"/>
    <cellStyle name="Нейтральный 13" xfId="940"/>
    <cellStyle name="Нейтральный 14" xfId="941"/>
    <cellStyle name="Нейтральный 15" xfId="942"/>
    <cellStyle name="Нейтральный 16" xfId="943"/>
    <cellStyle name="Нейтральный 17" xfId="944"/>
    <cellStyle name="Нейтральный 18" xfId="945"/>
    <cellStyle name="Нейтральный 19" xfId="946"/>
    <cellStyle name="Нейтральный 2" xfId="947"/>
    <cellStyle name="Нейтральный 20" xfId="948"/>
    <cellStyle name="Нейтральный 21" xfId="949"/>
    <cellStyle name="Нейтральный 22" xfId="950"/>
    <cellStyle name="Нейтральный 23" xfId="951"/>
    <cellStyle name="Нейтральный 24" xfId="952"/>
    <cellStyle name="Нейтральный 3" xfId="953"/>
    <cellStyle name="Нейтральный 4" xfId="954"/>
    <cellStyle name="Нейтральный 5" xfId="955"/>
    <cellStyle name="Нейтральный 6" xfId="956"/>
    <cellStyle name="Нейтральный 7" xfId="957"/>
    <cellStyle name="Нейтральный 8" xfId="958"/>
    <cellStyle name="Нейтральный 9" xfId="959"/>
    <cellStyle name="Нейтральный 9 2" xfId="960"/>
    <cellStyle name="Нейтральный 9 3" xfId="961"/>
    <cellStyle name="Нейтральный 9 4" xfId="962"/>
    <cellStyle name="Обычный 10" xfId="963"/>
    <cellStyle name="Обычный 11" xfId="964"/>
    <cellStyle name="Обычный 12" xfId="965"/>
    <cellStyle name="Обычный 13" xfId="966"/>
    <cellStyle name="Обычный 14" xfId="967"/>
    <cellStyle name="Обычный 15" xfId="968"/>
    <cellStyle name="Обычный 16" xfId="969"/>
    <cellStyle name="Обычный 17" xfId="970"/>
    <cellStyle name="Обычный 2" xfId="971"/>
    <cellStyle name="Обычный 2 2" xfId="972"/>
    <cellStyle name="Обычный 2 2 2" xfId="973"/>
    <cellStyle name="Обычный 2 2 3" xfId="974"/>
    <cellStyle name="Обычный 2 2 4" xfId="975"/>
    <cellStyle name="Обычный 2 2 5" xfId="976"/>
    <cellStyle name="Обычный 2 2 6" xfId="977"/>
    <cellStyle name="Обычный 2 2 7" xfId="978"/>
    <cellStyle name="Обычный 2 2 8" xfId="979"/>
    <cellStyle name="Обычный 2 3" xfId="980"/>
    <cellStyle name="Обычный 2 4" xfId="981"/>
    <cellStyle name="Обычный 2 4 2" xfId="982"/>
    <cellStyle name="Обычный 2 4 3" xfId="983"/>
    <cellStyle name="Обычный 2 4 4" xfId="984"/>
    <cellStyle name="Обычный 2 5" xfId="985"/>
    <cellStyle name="Обычный 3" xfId="986"/>
    <cellStyle name="Обычный 3 2" xfId="987"/>
    <cellStyle name="Обычный 3 3" xfId="988"/>
    <cellStyle name="Обычный 3 4" xfId="989"/>
    <cellStyle name="Обычный 4" xfId="990"/>
    <cellStyle name="Обычный 4 2" xfId="991"/>
    <cellStyle name="Обычный 4 2 2" xfId="992"/>
    <cellStyle name="Обычный 4 3" xfId="993"/>
    <cellStyle name="Обычный 4 4" xfId="994"/>
    <cellStyle name="Обычный 4 5" xfId="995"/>
    <cellStyle name="Обычный 4 6" xfId="996"/>
    <cellStyle name="Обычный 4 7" xfId="997"/>
    <cellStyle name="Обычный 4 8" xfId="998"/>
    <cellStyle name="Обычный 4 9" xfId="999"/>
    <cellStyle name="Обычный 5" xfId="1000"/>
    <cellStyle name="Обычный 6" xfId="1001"/>
    <cellStyle name="Обычный 7" xfId="1002"/>
    <cellStyle name="Обычный 8" xfId="1003"/>
    <cellStyle name="Обычный 9" xfId="1004"/>
    <cellStyle name="Followed Hyperlink" xfId="1005"/>
    <cellStyle name="Плохой" xfId="1006"/>
    <cellStyle name="Плохой 10" xfId="1007"/>
    <cellStyle name="Плохой 11" xfId="1008"/>
    <cellStyle name="Плохой 12" xfId="1009"/>
    <cellStyle name="Плохой 13" xfId="1010"/>
    <cellStyle name="Плохой 14" xfId="1011"/>
    <cellStyle name="Плохой 15" xfId="1012"/>
    <cellStyle name="Плохой 16" xfId="1013"/>
    <cellStyle name="Плохой 17" xfId="1014"/>
    <cellStyle name="Плохой 18" xfId="1015"/>
    <cellStyle name="Плохой 19" xfId="1016"/>
    <cellStyle name="Плохой 2" xfId="1017"/>
    <cellStyle name="Плохой 20" xfId="1018"/>
    <cellStyle name="Плохой 21" xfId="1019"/>
    <cellStyle name="Плохой 22" xfId="1020"/>
    <cellStyle name="Плохой 23" xfId="1021"/>
    <cellStyle name="Плохой 24" xfId="1022"/>
    <cellStyle name="Плохой 3" xfId="1023"/>
    <cellStyle name="Плохой 4" xfId="1024"/>
    <cellStyle name="Плохой 5" xfId="1025"/>
    <cellStyle name="Плохой 6" xfId="1026"/>
    <cellStyle name="Плохой 7" xfId="1027"/>
    <cellStyle name="Плохой 8" xfId="1028"/>
    <cellStyle name="Плохой 9" xfId="1029"/>
    <cellStyle name="Плохой 9 2" xfId="1030"/>
    <cellStyle name="Плохой 9 3" xfId="1031"/>
    <cellStyle name="Плохой 9 4" xfId="1032"/>
    <cellStyle name="Пояснение" xfId="1033"/>
    <cellStyle name="Пояснение 10" xfId="1034"/>
    <cellStyle name="Пояснение 11" xfId="1035"/>
    <cellStyle name="Пояснение 12" xfId="1036"/>
    <cellStyle name="Пояснение 13" xfId="1037"/>
    <cellStyle name="Пояснение 14" xfId="1038"/>
    <cellStyle name="Пояснение 15" xfId="1039"/>
    <cellStyle name="Пояснение 16" xfId="1040"/>
    <cellStyle name="Пояснение 17" xfId="1041"/>
    <cellStyle name="Пояснение 18" xfId="1042"/>
    <cellStyle name="Пояснение 19" xfId="1043"/>
    <cellStyle name="Пояснение 2" xfId="1044"/>
    <cellStyle name="Пояснение 20" xfId="1045"/>
    <cellStyle name="Пояснение 21" xfId="1046"/>
    <cellStyle name="Пояснение 22" xfId="1047"/>
    <cellStyle name="Пояснение 23" xfId="1048"/>
    <cellStyle name="Пояснение 24" xfId="1049"/>
    <cellStyle name="Пояснение 3" xfId="1050"/>
    <cellStyle name="Пояснение 4" xfId="1051"/>
    <cellStyle name="Пояснение 5" xfId="1052"/>
    <cellStyle name="Пояснение 6" xfId="1053"/>
    <cellStyle name="Пояснение 7" xfId="1054"/>
    <cellStyle name="Пояснение 8" xfId="1055"/>
    <cellStyle name="Пояснение 9" xfId="1056"/>
    <cellStyle name="Пояснение 9 2" xfId="1057"/>
    <cellStyle name="Пояснение 9 3" xfId="1058"/>
    <cellStyle name="Пояснение 9 4" xfId="1059"/>
    <cellStyle name="Примечание" xfId="1060"/>
    <cellStyle name="Примечание 10" xfId="1061"/>
    <cellStyle name="Примечание 11" xfId="1062"/>
    <cellStyle name="Примечание 12" xfId="1063"/>
    <cellStyle name="Примечание 13" xfId="1064"/>
    <cellStyle name="Примечание 14" xfId="1065"/>
    <cellStyle name="Примечание 15" xfId="1066"/>
    <cellStyle name="Примечание 16" xfId="1067"/>
    <cellStyle name="Примечание 17" xfId="1068"/>
    <cellStyle name="Примечание 18" xfId="1069"/>
    <cellStyle name="Примечание 19" xfId="1070"/>
    <cellStyle name="Примечание 2" xfId="1071"/>
    <cellStyle name="Примечание 2 10" xfId="1072"/>
    <cellStyle name="Примечание 2 11" xfId="1073"/>
    <cellStyle name="Примечание 2 2" xfId="1074"/>
    <cellStyle name="Примечание 2 2 2" xfId="1075"/>
    <cellStyle name="Примечание 2 3" xfId="1076"/>
    <cellStyle name="Примечание 2 4" xfId="1077"/>
    <cellStyle name="Примечание 2 4 2" xfId="1078"/>
    <cellStyle name="Примечание 2 4 3" xfId="1079"/>
    <cellStyle name="Примечание 2 4 4" xfId="1080"/>
    <cellStyle name="Примечание 2 5" xfId="1081"/>
    <cellStyle name="Примечание 2 6" xfId="1082"/>
    <cellStyle name="Примечание 2 7" xfId="1083"/>
    <cellStyle name="Примечание 2 8" xfId="1084"/>
    <cellStyle name="Примечание 2 9" xfId="1085"/>
    <cellStyle name="Примечание 20" xfId="1086"/>
    <cellStyle name="Примечание 21" xfId="1087"/>
    <cellStyle name="Примечание 22" xfId="1088"/>
    <cellStyle name="Примечание 23" xfId="1089"/>
    <cellStyle name="Примечание 3" xfId="1090"/>
    <cellStyle name="Примечание 4" xfId="1091"/>
    <cellStyle name="Примечание 5" xfId="1092"/>
    <cellStyle name="Примечание 6" xfId="1093"/>
    <cellStyle name="Примечание 7" xfId="1094"/>
    <cellStyle name="Примечание 8" xfId="1095"/>
    <cellStyle name="Примечание 9" xfId="1096"/>
    <cellStyle name="Percent" xfId="1097"/>
    <cellStyle name="Связанная ячейка" xfId="1098"/>
    <cellStyle name="Связанная ячейка 10" xfId="1099"/>
    <cellStyle name="Связанная ячейка 11" xfId="1100"/>
    <cellStyle name="Связанная ячейка 12" xfId="1101"/>
    <cellStyle name="Связанная ячейка 13" xfId="1102"/>
    <cellStyle name="Связанная ячейка 14" xfId="1103"/>
    <cellStyle name="Связанная ячейка 15" xfId="1104"/>
    <cellStyle name="Связанная ячейка 16" xfId="1105"/>
    <cellStyle name="Связанная ячейка 17" xfId="1106"/>
    <cellStyle name="Связанная ячейка 18" xfId="1107"/>
    <cellStyle name="Связанная ячейка 19" xfId="1108"/>
    <cellStyle name="Связанная ячейка 2" xfId="1109"/>
    <cellStyle name="Связанная ячейка 20" xfId="1110"/>
    <cellStyle name="Связанная ячейка 21" xfId="1111"/>
    <cellStyle name="Связанная ячейка 22" xfId="1112"/>
    <cellStyle name="Связанная ячейка 23" xfId="1113"/>
    <cellStyle name="Связанная ячейка 24" xfId="1114"/>
    <cellStyle name="Связанная ячейка 3" xfId="1115"/>
    <cellStyle name="Связанная ячейка 4" xfId="1116"/>
    <cellStyle name="Связанная ячейка 5" xfId="1117"/>
    <cellStyle name="Связанная ячейка 6" xfId="1118"/>
    <cellStyle name="Связанная ячейка 7" xfId="1119"/>
    <cellStyle name="Связанная ячейка 8" xfId="1120"/>
    <cellStyle name="Связанная ячейка 9" xfId="1121"/>
    <cellStyle name="Связанная ячейка 9 2" xfId="1122"/>
    <cellStyle name="Связанная ячейка 9 3" xfId="1123"/>
    <cellStyle name="Связанная ячейка 9 4" xfId="1124"/>
    <cellStyle name="Текст предупреждения" xfId="1125"/>
    <cellStyle name="Текст предупреждения 10" xfId="1126"/>
    <cellStyle name="Текст предупреждения 11" xfId="1127"/>
    <cellStyle name="Текст предупреждения 12" xfId="1128"/>
    <cellStyle name="Текст предупреждения 13" xfId="1129"/>
    <cellStyle name="Текст предупреждения 14" xfId="1130"/>
    <cellStyle name="Текст предупреждения 15" xfId="1131"/>
    <cellStyle name="Текст предупреждения 16" xfId="1132"/>
    <cellStyle name="Текст предупреждения 17" xfId="1133"/>
    <cellStyle name="Текст предупреждения 18" xfId="1134"/>
    <cellStyle name="Текст предупреждения 19" xfId="1135"/>
    <cellStyle name="Текст предупреждения 2" xfId="1136"/>
    <cellStyle name="Текст предупреждения 20" xfId="1137"/>
    <cellStyle name="Текст предупреждения 21" xfId="1138"/>
    <cellStyle name="Текст предупреждения 22" xfId="1139"/>
    <cellStyle name="Текст предупреждения 23" xfId="1140"/>
    <cellStyle name="Текст предупреждения 24" xfId="1141"/>
    <cellStyle name="Текст предупреждения 3" xfId="1142"/>
    <cellStyle name="Текст предупреждения 4" xfId="1143"/>
    <cellStyle name="Текст предупреждения 5" xfId="1144"/>
    <cellStyle name="Текст предупреждения 6" xfId="1145"/>
    <cellStyle name="Текст предупреждения 7" xfId="1146"/>
    <cellStyle name="Текст предупреждения 8" xfId="1147"/>
    <cellStyle name="Текст предупреждения 9" xfId="1148"/>
    <cellStyle name="Текст предупреждения 9 2" xfId="1149"/>
    <cellStyle name="Текст предупреждения 9 3" xfId="1150"/>
    <cellStyle name="Текст предупреждения 9 4" xfId="1151"/>
    <cellStyle name="Comma" xfId="1152"/>
    <cellStyle name="Comma [0]" xfId="1153"/>
    <cellStyle name="Хороший" xfId="1154"/>
    <cellStyle name="Хороший 10" xfId="1155"/>
    <cellStyle name="Хороший 11" xfId="1156"/>
    <cellStyle name="Хороший 12" xfId="1157"/>
    <cellStyle name="Хороший 13" xfId="1158"/>
    <cellStyle name="Хороший 14" xfId="1159"/>
    <cellStyle name="Хороший 15" xfId="1160"/>
    <cellStyle name="Хороший 16" xfId="1161"/>
    <cellStyle name="Хороший 17" xfId="1162"/>
    <cellStyle name="Хороший 18" xfId="1163"/>
    <cellStyle name="Хороший 19" xfId="1164"/>
    <cellStyle name="Хороший 2" xfId="1165"/>
    <cellStyle name="Хороший 20" xfId="1166"/>
    <cellStyle name="Хороший 21" xfId="1167"/>
    <cellStyle name="Хороший 22" xfId="1168"/>
    <cellStyle name="Хороший 23" xfId="1169"/>
    <cellStyle name="Хороший 24" xfId="1170"/>
    <cellStyle name="Хороший 3" xfId="1171"/>
    <cellStyle name="Хороший 4" xfId="1172"/>
    <cellStyle name="Хороший 5" xfId="1173"/>
    <cellStyle name="Хороший 6" xfId="1174"/>
    <cellStyle name="Хороший 7" xfId="1175"/>
    <cellStyle name="Хороший 8" xfId="1176"/>
    <cellStyle name="Хороший 9" xfId="1177"/>
    <cellStyle name="Хороший 9 2" xfId="1178"/>
    <cellStyle name="Хороший 9 3" xfId="1179"/>
    <cellStyle name="Хороший 9 4" xfId="1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73"/>
  <sheetViews>
    <sheetView tabSelected="1" zoomScale="90" zoomScaleNormal="90" zoomScalePageLayoutView="0" workbookViewId="0" topLeftCell="E34">
      <selection activeCell="AD68" sqref="AD68"/>
    </sheetView>
  </sheetViews>
  <sheetFormatPr defaultColWidth="9.00390625" defaultRowHeight="12.75"/>
  <cols>
    <col min="1" max="1" width="8.125" style="0" customWidth="1"/>
    <col min="2" max="2" width="9.25390625" style="0" bestFit="1" customWidth="1"/>
    <col min="4" max="4" width="9.00390625" style="0" customWidth="1"/>
    <col min="5" max="5" width="8.25390625" style="0" customWidth="1"/>
    <col min="7" max="7" width="7.75390625" style="0" customWidth="1"/>
    <col min="9" max="9" width="8.25390625" style="0" customWidth="1"/>
    <col min="10" max="10" width="8.75390625" style="0" customWidth="1"/>
    <col min="11" max="11" width="8.00390625" style="0" customWidth="1"/>
    <col min="16" max="16" width="8.00390625" style="0" customWidth="1"/>
    <col min="18" max="18" width="8.625" style="0" customWidth="1"/>
    <col min="19" max="19" width="8.375" style="0" customWidth="1"/>
    <col min="20" max="20" width="9.25390625" style="0" customWidth="1"/>
    <col min="30" max="30" width="9.125" style="0" customWidth="1"/>
    <col min="31" max="31" width="13.375" style="0" customWidth="1"/>
    <col min="34" max="34" width="11.375" style="0" customWidth="1"/>
    <col min="41" max="41" width="7.875" style="0" customWidth="1"/>
    <col min="46" max="46" width="8.625" style="0" customWidth="1"/>
    <col min="61" max="61" width="11.375" style="0" customWidth="1"/>
    <col min="95" max="95" width="7.875" style="0" customWidth="1"/>
    <col min="98" max="98" width="7.625" style="0" customWidth="1"/>
    <col min="99" max="99" width="8.00390625" style="0" customWidth="1"/>
    <col min="101" max="101" width="7.75390625" style="0" customWidth="1"/>
    <col min="102" max="102" width="8.00390625" style="0" customWidth="1"/>
    <col min="103" max="103" width="7.625" style="0" customWidth="1"/>
    <col min="104" max="104" width="7.375" style="0" customWidth="1"/>
    <col min="105" max="105" width="7.625" style="0" customWidth="1"/>
    <col min="106" max="106" width="8.125" style="0" customWidth="1"/>
    <col min="107" max="107" width="8.625" style="0" customWidth="1"/>
    <col min="108" max="108" width="8.25390625" style="0" customWidth="1"/>
    <col min="109" max="109" width="7.75390625" style="0" customWidth="1"/>
    <col min="110" max="110" width="8.625" style="0" customWidth="1"/>
    <col min="111" max="111" width="7.75390625" style="0" customWidth="1"/>
    <col min="112" max="112" width="7.625" style="0" customWidth="1"/>
    <col min="113" max="113" width="7.75390625" style="0" customWidth="1"/>
    <col min="114" max="114" width="9.00390625" style="0" customWidth="1"/>
    <col min="115" max="115" width="9.625" style="0" customWidth="1"/>
    <col min="116" max="116" width="9.125" style="0" customWidth="1"/>
    <col min="117" max="117" width="8.625" style="0" customWidth="1"/>
    <col min="118" max="118" width="9.125" style="0" customWidth="1"/>
    <col min="119" max="119" width="9.75390625" style="0" customWidth="1"/>
    <col min="120" max="120" width="9.875" style="0" customWidth="1"/>
    <col min="121" max="121" width="9.75390625" style="0" customWidth="1"/>
    <col min="122" max="123" width="9.625" style="0" customWidth="1"/>
    <col min="124" max="124" width="10.125" style="0" customWidth="1"/>
    <col min="125" max="125" width="9.625" style="0" customWidth="1"/>
    <col min="126" max="126" width="8.875" style="0" customWidth="1"/>
    <col min="127" max="127" width="9.125" style="0" customWidth="1"/>
    <col min="128" max="128" width="8.00390625" style="0" customWidth="1"/>
    <col min="129" max="132" width="10.00390625" style="0" customWidth="1"/>
    <col min="133" max="133" width="9.625" style="0" customWidth="1"/>
    <col min="134" max="135" width="10.00390625" style="0" customWidth="1"/>
    <col min="136" max="136" width="9.75390625" style="0" customWidth="1"/>
    <col min="137" max="137" width="10.00390625" style="0" customWidth="1"/>
    <col min="138" max="138" width="10.375" style="0" customWidth="1"/>
    <col min="139" max="139" width="9.125" style="0" customWidth="1"/>
    <col min="140" max="140" width="7.25390625" style="0" customWidth="1"/>
  </cols>
  <sheetData>
    <row r="1" spans="1:110" ht="16.5" customHeight="1" thickTop="1">
      <c r="A1" s="77" t="s">
        <v>168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</row>
    <row r="2" spans="1:110" ht="22.5" customHeight="1">
      <c r="A2" s="73" t="s">
        <v>179</v>
      </c>
      <c r="B2" s="73"/>
      <c r="C2" s="48"/>
      <c r="D2" s="73" t="s">
        <v>149</v>
      </c>
      <c r="E2" s="73"/>
      <c r="F2" s="73"/>
      <c r="G2" s="73"/>
      <c r="H2" s="73"/>
      <c r="I2" s="73"/>
      <c r="J2" s="50"/>
      <c r="K2" s="73" t="s">
        <v>176</v>
      </c>
      <c r="L2" s="73"/>
      <c r="M2" s="73"/>
      <c r="N2" s="73"/>
      <c r="O2" s="73"/>
      <c r="P2" s="73"/>
      <c r="Q2" s="73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75"/>
      <c r="CU2" s="75"/>
      <c r="CV2" s="76"/>
      <c r="CW2" s="76"/>
      <c r="CX2" s="76"/>
      <c r="CY2" s="76"/>
      <c r="CZ2" s="76"/>
      <c r="DA2" s="76"/>
      <c r="DB2" s="73"/>
      <c r="DC2" s="73"/>
      <c r="DD2" s="73"/>
      <c r="DE2" s="73"/>
      <c r="DF2" s="73"/>
    </row>
    <row r="3" spans="1:142" ht="35.25" customHeight="1">
      <c r="A3" s="74" t="s">
        <v>0</v>
      </c>
      <c r="B3" s="72" t="s">
        <v>28</v>
      </c>
      <c r="C3" s="72" t="s">
        <v>29</v>
      </c>
      <c r="D3" s="72" t="s">
        <v>30</v>
      </c>
      <c r="E3" s="72" t="s">
        <v>159</v>
      </c>
      <c r="F3" s="72" t="s">
        <v>31</v>
      </c>
      <c r="G3" s="72" t="s">
        <v>32</v>
      </c>
      <c r="H3" s="72" t="s">
        <v>33</v>
      </c>
      <c r="I3" s="72" t="s">
        <v>34</v>
      </c>
      <c r="J3" s="69" t="s">
        <v>35</v>
      </c>
      <c r="K3" s="72" t="s">
        <v>177</v>
      </c>
      <c r="L3" s="72" t="s">
        <v>36</v>
      </c>
      <c r="M3" s="72" t="s">
        <v>37</v>
      </c>
      <c r="N3" s="72" t="s">
        <v>38</v>
      </c>
      <c r="O3" s="72" t="s">
        <v>39</v>
      </c>
      <c r="P3" s="79" t="s">
        <v>40</v>
      </c>
      <c r="Q3" s="84" t="s">
        <v>0</v>
      </c>
      <c r="R3" s="79" t="s">
        <v>41</v>
      </c>
      <c r="S3" s="72" t="s">
        <v>174</v>
      </c>
      <c r="T3" s="66" t="s">
        <v>42</v>
      </c>
      <c r="U3" s="72" t="s">
        <v>43</v>
      </c>
      <c r="V3" s="72" t="s">
        <v>44</v>
      </c>
      <c r="W3" s="72" t="s">
        <v>45</v>
      </c>
      <c r="X3" s="72" t="s">
        <v>46</v>
      </c>
      <c r="Y3" s="72" t="s">
        <v>47</v>
      </c>
      <c r="Z3" s="72" t="s">
        <v>48</v>
      </c>
      <c r="AA3" s="72" t="s">
        <v>49</v>
      </c>
      <c r="AB3" s="66" t="s">
        <v>50</v>
      </c>
      <c r="AC3" s="72" t="s">
        <v>51</v>
      </c>
      <c r="AD3" s="72" t="s">
        <v>52</v>
      </c>
      <c r="AE3" s="72" t="s">
        <v>53</v>
      </c>
      <c r="AF3" s="92" t="s">
        <v>0</v>
      </c>
      <c r="AG3" s="72" t="s">
        <v>54</v>
      </c>
      <c r="AH3" s="72" t="s">
        <v>55</v>
      </c>
      <c r="AI3" s="72" t="s">
        <v>56</v>
      </c>
      <c r="AJ3" s="72" t="s">
        <v>57</v>
      </c>
      <c r="AK3" s="66" t="s">
        <v>58</v>
      </c>
      <c r="AL3" s="66" t="s">
        <v>59</v>
      </c>
      <c r="AM3" s="66" t="s">
        <v>60</v>
      </c>
      <c r="AN3" s="66" t="s">
        <v>61</v>
      </c>
      <c r="AO3" s="66" t="s">
        <v>62</v>
      </c>
      <c r="AP3" s="66" t="s">
        <v>63</v>
      </c>
      <c r="AQ3" s="66" t="s">
        <v>64</v>
      </c>
      <c r="AR3" s="66" t="s">
        <v>65</v>
      </c>
      <c r="AS3" s="66" t="s">
        <v>66</v>
      </c>
      <c r="AT3" s="66" t="s">
        <v>67</v>
      </c>
      <c r="AU3" s="66" t="s">
        <v>175</v>
      </c>
      <c r="AV3" s="74" t="s">
        <v>0</v>
      </c>
      <c r="AW3" s="66" t="s">
        <v>68</v>
      </c>
      <c r="AX3" s="66" t="s">
        <v>69</v>
      </c>
      <c r="AY3" s="66" t="s">
        <v>70</v>
      </c>
      <c r="AZ3" s="66" t="s">
        <v>71</v>
      </c>
      <c r="BA3" s="66" t="s">
        <v>72</v>
      </c>
      <c r="BB3" s="66" t="s">
        <v>73</v>
      </c>
      <c r="BC3" s="66" t="s">
        <v>74</v>
      </c>
      <c r="BD3" s="66" t="s">
        <v>150</v>
      </c>
      <c r="BE3" s="66" t="s">
        <v>75</v>
      </c>
      <c r="BF3" s="66" t="s">
        <v>151</v>
      </c>
      <c r="BG3" s="66" t="s">
        <v>76</v>
      </c>
      <c r="BH3" s="66" t="s">
        <v>77</v>
      </c>
      <c r="BI3" s="66" t="s">
        <v>78</v>
      </c>
      <c r="BJ3" s="66" t="s">
        <v>79</v>
      </c>
      <c r="BK3" s="74" t="s">
        <v>0</v>
      </c>
      <c r="BL3" s="66" t="s">
        <v>81</v>
      </c>
      <c r="BM3" s="66" t="s">
        <v>80</v>
      </c>
      <c r="BN3" s="66" t="s">
        <v>85</v>
      </c>
      <c r="BO3" s="72" t="s">
        <v>82</v>
      </c>
      <c r="BP3" s="72" t="s">
        <v>83</v>
      </c>
      <c r="BQ3" s="72" t="s">
        <v>84</v>
      </c>
      <c r="BR3" s="72" t="s">
        <v>105</v>
      </c>
      <c r="BS3" s="72" t="s">
        <v>86</v>
      </c>
      <c r="BT3" s="72" t="s">
        <v>87</v>
      </c>
      <c r="BU3" s="72" t="s">
        <v>152</v>
      </c>
      <c r="BV3" s="72" t="s">
        <v>153</v>
      </c>
      <c r="BW3" s="72" t="s">
        <v>88</v>
      </c>
      <c r="BX3" s="72" t="s">
        <v>89</v>
      </c>
      <c r="BY3" s="72" t="s">
        <v>90</v>
      </c>
      <c r="BZ3" s="72" t="s">
        <v>91</v>
      </c>
      <c r="CA3" s="74" t="s">
        <v>0</v>
      </c>
      <c r="CB3" s="72" t="s">
        <v>92</v>
      </c>
      <c r="CC3" s="72" t="s">
        <v>93</v>
      </c>
      <c r="CD3" s="72" t="s">
        <v>154</v>
      </c>
      <c r="CE3" s="72" t="s">
        <v>155</v>
      </c>
      <c r="CF3" s="72" t="s">
        <v>156</v>
      </c>
      <c r="CG3" s="72" t="s">
        <v>94</v>
      </c>
      <c r="CH3" s="72" t="s">
        <v>95</v>
      </c>
      <c r="CI3" s="72" t="s">
        <v>96</v>
      </c>
      <c r="CJ3" s="72" t="s">
        <v>97</v>
      </c>
      <c r="CK3" s="72" t="s">
        <v>98</v>
      </c>
      <c r="CL3" s="72" t="s">
        <v>99</v>
      </c>
      <c r="CM3" s="72" t="s">
        <v>100</v>
      </c>
      <c r="CN3" s="72" t="s">
        <v>101</v>
      </c>
      <c r="CO3" s="72" t="s">
        <v>102</v>
      </c>
      <c r="CP3" s="72" t="s">
        <v>103</v>
      </c>
      <c r="CQ3" s="74" t="s">
        <v>0</v>
      </c>
      <c r="CR3" s="72" t="s">
        <v>104</v>
      </c>
      <c r="CS3" s="72" t="s">
        <v>157</v>
      </c>
      <c r="CT3" s="72" t="s">
        <v>106</v>
      </c>
      <c r="CU3" s="72" t="s">
        <v>107</v>
      </c>
      <c r="CV3" s="72" t="s">
        <v>108</v>
      </c>
      <c r="CW3" s="72" t="s">
        <v>109</v>
      </c>
      <c r="CX3" s="72" t="s">
        <v>110</v>
      </c>
      <c r="CY3" s="72" t="s">
        <v>111</v>
      </c>
      <c r="CZ3" s="72" t="s">
        <v>112</v>
      </c>
      <c r="DA3" s="72" t="s">
        <v>113</v>
      </c>
      <c r="DB3" s="72" t="s">
        <v>158</v>
      </c>
      <c r="DC3" s="72" t="s">
        <v>114</v>
      </c>
      <c r="DD3" s="72" t="s">
        <v>162</v>
      </c>
      <c r="DE3" s="72" t="s">
        <v>166</v>
      </c>
      <c r="DF3" s="72" t="s">
        <v>115</v>
      </c>
      <c r="DG3" s="72" t="s">
        <v>116</v>
      </c>
      <c r="DH3" s="72" t="s">
        <v>117</v>
      </c>
      <c r="DI3" s="74" t="s">
        <v>0</v>
      </c>
      <c r="DJ3" s="66" t="s">
        <v>173</v>
      </c>
      <c r="DK3" s="72" t="s">
        <v>178</v>
      </c>
      <c r="DL3" s="72" t="s">
        <v>118</v>
      </c>
      <c r="DM3" s="72" t="s">
        <v>119</v>
      </c>
      <c r="DN3" s="72" t="s">
        <v>120</v>
      </c>
      <c r="DO3" s="66" t="s">
        <v>180</v>
      </c>
      <c r="DP3" s="72" t="s">
        <v>121</v>
      </c>
      <c r="DQ3" s="72" t="s">
        <v>122</v>
      </c>
      <c r="DR3" s="72" t="s">
        <v>123</v>
      </c>
      <c r="DS3" s="72" t="s">
        <v>124</v>
      </c>
      <c r="DT3" s="72" t="s">
        <v>148</v>
      </c>
      <c r="DU3" s="72" t="s">
        <v>171</v>
      </c>
      <c r="DV3" s="72" t="s">
        <v>170</v>
      </c>
      <c r="DW3" s="66" t="s">
        <v>172</v>
      </c>
      <c r="DX3" s="74" t="s">
        <v>0</v>
      </c>
      <c r="DY3" s="66" t="s">
        <v>181</v>
      </c>
      <c r="DZ3" s="66" t="s">
        <v>182</v>
      </c>
      <c r="EA3" s="60"/>
      <c r="EB3" s="66"/>
      <c r="EC3" s="60"/>
      <c r="ED3" s="60"/>
      <c r="EE3" s="60"/>
      <c r="EF3" s="60"/>
      <c r="EG3" s="60"/>
      <c r="EH3" s="60"/>
      <c r="EI3" s="89" t="s">
        <v>25</v>
      </c>
      <c r="EJ3" s="89"/>
      <c r="EK3" s="89"/>
      <c r="EL3" s="88" t="s">
        <v>125</v>
      </c>
    </row>
    <row r="4" spans="1:142" ht="39.75" customHeight="1">
      <c r="A4" s="74"/>
      <c r="B4" s="72"/>
      <c r="C4" s="72"/>
      <c r="D4" s="72"/>
      <c r="E4" s="72"/>
      <c r="F4" s="72"/>
      <c r="G4" s="72"/>
      <c r="H4" s="72"/>
      <c r="I4" s="72"/>
      <c r="J4" s="70"/>
      <c r="K4" s="72"/>
      <c r="L4" s="72"/>
      <c r="M4" s="72"/>
      <c r="N4" s="72"/>
      <c r="O4" s="72"/>
      <c r="P4" s="79"/>
      <c r="Q4" s="85"/>
      <c r="R4" s="79"/>
      <c r="S4" s="72"/>
      <c r="T4" s="67"/>
      <c r="U4" s="72"/>
      <c r="V4" s="72"/>
      <c r="W4" s="72"/>
      <c r="X4" s="72"/>
      <c r="Y4" s="72"/>
      <c r="Z4" s="72"/>
      <c r="AA4" s="72"/>
      <c r="AB4" s="67"/>
      <c r="AC4" s="72"/>
      <c r="AD4" s="72"/>
      <c r="AE4" s="72"/>
      <c r="AF4" s="93"/>
      <c r="AG4" s="72"/>
      <c r="AH4" s="72"/>
      <c r="AI4" s="72"/>
      <c r="AJ4" s="72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74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74"/>
      <c r="BL4" s="67"/>
      <c r="BM4" s="67"/>
      <c r="BN4" s="67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4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4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4"/>
      <c r="DJ4" s="67"/>
      <c r="DK4" s="72"/>
      <c r="DL4" s="72"/>
      <c r="DM4" s="72"/>
      <c r="DN4" s="72"/>
      <c r="DO4" s="67"/>
      <c r="DP4" s="72"/>
      <c r="DQ4" s="72"/>
      <c r="DR4" s="72"/>
      <c r="DS4" s="72"/>
      <c r="DT4" s="72"/>
      <c r="DU4" s="72"/>
      <c r="DV4" s="72"/>
      <c r="DW4" s="67"/>
      <c r="DX4" s="74"/>
      <c r="DY4" s="67"/>
      <c r="DZ4" s="67"/>
      <c r="EA4" s="61"/>
      <c r="EB4" s="67"/>
      <c r="EC4" s="61"/>
      <c r="ED4" s="61"/>
      <c r="EE4" s="61"/>
      <c r="EF4" s="61"/>
      <c r="EG4" s="61"/>
      <c r="EH4" s="61"/>
      <c r="EI4" s="89"/>
      <c r="EJ4" s="89"/>
      <c r="EK4" s="89"/>
      <c r="EL4" s="88"/>
    </row>
    <row r="5" spans="1:142" ht="40.5" customHeight="1">
      <c r="A5" s="74"/>
      <c r="B5" s="72"/>
      <c r="C5" s="72"/>
      <c r="D5" s="72"/>
      <c r="E5" s="72"/>
      <c r="F5" s="72"/>
      <c r="G5" s="72"/>
      <c r="H5" s="72"/>
      <c r="I5" s="72"/>
      <c r="J5" s="71"/>
      <c r="K5" s="72"/>
      <c r="L5" s="72"/>
      <c r="M5" s="72"/>
      <c r="N5" s="72"/>
      <c r="O5" s="72"/>
      <c r="P5" s="79"/>
      <c r="Q5" s="86"/>
      <c r="R5" s="79"/>
      <c r="S5" s="72"/>
      <c r="T5" s="68"/>
      <c r="U5" s="72"/>
      <c r="V5" s="72"/>
      <c r="W5" s="72"/>
      <c r="X5" s="72"/>
      <c r="Y5" s="72"/>
      <c r="Z5" s="72"/>
      <c r="AA5" s="72"/>
      <c r="AB5" s="68"/>
      <c r="AC5" s="72"/>
      <c r="AD5" s="72"/>
      <c r="AE5" s="72"/>
      <c r="AF5" s="94"/>
      <c r="AG5" s="72"/>
      <c r="AH5" s="72"/>
      <c r="AI5" s="72"/>
      <c r="AJ5" s="72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74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74"/>
      <c r="BL5" s="68"/>
      <c r="BM5" s="68"/>
      <c r="BN5" s="68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4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4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4"/>
      <c r="DJ5" s="68"/>
      <c r="DK5" s="72"/>
      <c r="DL5" s="72"/>
      <c r="DM5" s="72"/>
      <c r="DN5" s="72"/>
      <c r="DO5" s="68"/>
      <c r="DP5" s="72"/>
      <c r="DQ5" s="72"/>
      <c r="DR5" s="72"/>
      <c r="DS5" s="72"/>
      <c r="DT5" s="72"/>
      <c r="DU5" s="72"/>
      <c r="DV5" s="72"/>
      <c r="DW5" s="68"/>
      <c r="DX5" s="74"/>
      <c r="DY5" s="68"/>
      <c r="DZ5" s="68"/>
      <c r="EA5" s="62"/>
      <c r="EB5" s="68"/>
      <c r="EC5" s="62"/>
      <c r="ED5" s="62"/>
      <c r="EE5" s="62"/>
      <c r="EF5" s="62"/>
      <c r="EG5" s="62"/>
      <c r="EH5" s="62"/>
      <c r="EI5" s="13" t="s">
        <v>126</v>
      </c>
      <c r="EJ5" s="13" t="s">
        <v>127</v>
      </c>
      <c r="EK5" s="13" t="s">
        <v>128</v>
      </c>
      <c r="EL5" s="88"/>
    </row>
    <row r="6" spans="1:143" ht="12.75">
      <c r="A6" s="40"/>
      <c r="B6" s="41">
        <f aca="true" t="shared" si="0" ref="B6:J6">A6+1</f>
        <v>1</v>
      </c>
      <c r="C6" s="41">
        <f t="shared" si="0"/>
        <v>2</v>
      </c>
      <c r="D6" s="41">
        <f t="shared" si="0"/>
        <v>3</v>
      </c>
      <c r="E6" s="41">
        <f t="shared" si="0"/>
        <v>4</v>
      </c>
      <c r="F6" s="41">
        <f t="shared" si="0"/>
        <v>5</v>
      </c>
      <c r="G6" s="41">
        <f t="shared" si="0"/>
        <v>6</v>
      </c>
      <c r="H6" s="41">
        <f t="shared" si="0"/>
        <v>7</v>
      </c>
      <c r="I6" s="41">
        <f t="shared" si="0"/>
        <v>8</v>
      </c>
      <c r="J6" s="41">
        <f t="shared" si="0"/>
        <v>9</v>
      </c>
      <c r="K6" s="41">
        <f aca="true" t="shared" si="1" ref="K6:S6">J6+1</f>
        <v>10</v>
      </c>
      <c r="L6" s="41">
        <f t="shared" si="1"/>
        <v>11</v>
      </c>
      <c r="M6" s="41">
        <f t="shared" si="1"/>
        <v>12</v>
      </c>
      <c r="N6" s="41">
        <f t="shared" si="1"/>
        <v>13</v>
      </c>
      <c r="O6" s="41">
        <f t="shared" si="1"/>
        <v>14</v>
      </c>
      <c r="P6" s="41">
        <f t="shared" si="1"/>
        <v>15</v>
      </c>
      <c r="Q6" s="57"/>
      <c r="R6" s="41">
        <f>P6+1</f>
        <v>16</v>
      </c>
      <c r="S6" s="41">
        <f t="shared" si="1"/>
        <v>17</v>
      </c>
      <c r="T6" s="41">
        <f>S6+1</f>
        <v>18</v>
      </c>
      <c r="U6" s="41">
        <f>T6+1</f>
        <v>19</v>
      </c>
      <c r="V6" s="41">
        <f aca="true" t="shared" si="2" ref="V6:CH6">U6+1</f>
        <v>20</v>
      </c>
      <c r="W6" s="41">
        <f t="shared" si="2"/>
        <v>21</v>
      </c>
      <c r="X6" s="41">
        <f t="shared" si="2"/>
        <v>22</v>
      </c>
      <c r="Y6" s="41">
        <f t="shared" si="2"/>
        <v>23</v>
      </c>
      <c r="Z6" s="41">
        <f t="shared" si="2"/>
        <v>24</v>
      </c>
      <c r="AA6" s="41">
        <f>Z6+1</f>
        <v>25</v>
      </c>
      <c r="AB6" s="41">
        <f>AA6+1</f>
        <v>26</v>
      </c>
      <c r="AC6" s="41">
        <f>AB6+1</f>
        <v>27</v>
      </c>
      <c r="AD6" s="41">
        <f>AC6+1</f>
        <v>28</v>
      </c>
      <c r="AE6" s="41">
        <f>AD6+1</f>
        <v>29</v>
      </c>
      <c r="AF6" s="40"/>
      <c r="AG6" s="41">
        <f>AE6+1</f>
        <v>30</v>
      </c>
      <c r="AH6" s="41">
        <f t="shared" si="2"/>
        <v>31</v>
      </c>
      <c r="AI6" s="41">
        <f t="shared" si="2"/>
        <v>32</v>
      </c>
      <c r="AJ6" s="41">
        <f>AI6+1</f>
        <v>33</v>
      </c>
      <c r="AK6" s="41">
        <f>AJ6+1</f>
        <v>34</v>
      </c>
      <c r="AL6" s="41">
        <f t="shared" si="2"/>
        <v>35</v>
      </c>
      <c r="AM6" s="41">
        <f t="shared" si="2"/>
        <v>36</v>
      </c>
      <c r="AN6" s="41">
        <f t="shared" si="2"/>
        <v>37</v>
      </c>
      <c r="AO6" s="41">
        <f t="shared" si="2"/>
        <v>38</v>
      </c>
      <c r="AP6" s="41">
        <f t="shared" si="2"/>
        <v>39</v>
      </c>
      <c r="AQ6" s="41">
        <f t="shared" si="2"/>
        <v>40</v>
      </c>
      <c r="AR6" s="41">
        <f t="shared" si="2"/>
        <v>41</v>
      </c>
      <c r="AS6" s="41">
        <f t="shared" si="2"/>
        <v>42</v>
      </c>
      <c r="AT6" s="41">
        <f t="shared" si="2"/>
        <v>43</v>
      </c>
      <c r="AU6" s="41">
        <f>AT6+1</f>
        <v>44</v>
      </c>
      <c r="AV6" s="40"/>
      <c r="AW6" s="41">
        <f>AU6+1</f>
        <v>45</v>
      </c>
      <c r="AX6" s="41">
        <f t="shared" si="2"/>
        <v>46</v>
      </c>
      <c r="AY6" s="41">
        <f t="shared" si="2"/>
        <v>47</v>
      </c>
      <c r="AZ6" s="41">
        <f t="shared" si="2"/>
        <v>48</v>
      </c>
      <c r="BA6" s="41">
        <f t="shared" si="2"/>
        <v>49</v>
      </c>
      <c r="BB6" s="41">
        <f t="shared" si="2"/>
        <v>50</v>
      </c>
      <c r="BC6" s="41">
        <f>BB6+1</f>
        <v>51</v>
      </c>
      <c r="BD6" s="41">
        <f t="shared" si="2"/>
        <v>52</v>
      </c>
      <c r="BE6" s="41">
        <f t="shared" si="2"/>
        <v>53</v>
      </c>
      <c r="BF6" s="41">
        <f t="shared" si="2"/>
        <v>54</v>
      </c>
      <c r="BG6" s="41">
        <f t="shared" si="2"/>
        <v>55</v>
      </c>
      <c r="BH6" s="41">
        <f t="shared" si="2"/>
        <v>56</v>
      </c>
      <c r="BI6" s="41">
        <f t="shared" si="2"/>
        <v>57</v>
      </c>
      <c r="BJ6" s="41">
        <f>BI6+1</f>
        <v>58</v>
      </c>
      <c r="BK6" s="40"/>
      <c r="BL6" s="41">
        <f>BJ6+1</f>
        <v>59</v>
      </c>
      <c r="BM6" s="41">
        <f t="shared" si="2"/>
        <v>60</v>
      </c>
      <c r="BN6" s="41">
        <f t="shared" si="2"/>
        <v>61</v>
      </c>
      <c r="BO6" s="41">
        <f t="shared" si="2"/>
        <v>62</v>
      </c>
      <c r="BP6" s="41">
        <f t="shared" si="2"/>
        <v>63</v>
      </c>
      <c r="BQ6" s="41">
        <f t="shared" si="2"/>
        <v>64</v>
      </c>
      <c r="BR6" s="41">
        <f t="shared" si="2"/>
        <v>65</v>
      </c>
      <c r="BS6" s="41">
        <f t="shared" si="2"/>
        <v>66</v>
      </c>
      <c r="BT6" s="41">
        <f t="shared" si="2"/>
        <v>67</v>
      </c>
      <c r="BU6" s="41">
        <f t="shared" si="2"/>
        <v>68</v>
      </c>
      <c r="BV6" s="41">
        <f>BU6+1</f>
        <v>69</v>
      </c>
      <c r="BW6" s="41">
        <f t="shared" si="2"/>
        <v>70</v>
      </c>
      <c r="BX6" s="41">
        <f t="shared" si="2"/>
        <v>71</v>
      </c>
      <c r="BY6" s="41">
        <f t="shared" si="2"/>
        <v>72</v>
      </c>
      <c r="BZ6" s="41">
        <f>BY6+1</f>
        <v>73</v>
      </c>
      <c r="CA6" s="40"/>
      <c r="CB6" s="41">
        <f>BZ6+1</f>
        <v>74</v>
      </c>
      <c r="CC6" s="41">
        <f t="shared" si="2"/>
        <v>75</v>
      </c>
      <c r="CD6" s="41">
        <f t="shared" si="2"/>
        <v>76</v>
      </c>
      <c r="CE6" s="41">
        <f t="shared" si="2"/>
        <v>77</v>
      </c>
      <c r="CF6" s="41">
        <f t="shared" si="2"/>
        <v>78</v>
      </c>
      <c r="CG6" s="41">
        <f t="shared" si="2"/>
        <v>79</v>
      </c>
      <c r="CH6" s="41">
        <f t="shared" si="2"/>
        <v>80</v>
      </c>
      <c r="CI6" s="41">
        <f aca="true" t="shared" si="3" ref="CI6:DG6">CH6+1</f>
        <v>81</v>
      </c>
      <c r="CJ6" s="41">
        <f t="shared" si="3"/>
        <v>82</v>
      </c>
      <c r="CK6" s="41">
        <f t="shared" si="3"/>
        <v>83</v>
      </c>
      <c r="CL6" s="41">
        <f t="shared" si="3"/>
        <v>84</v>
      </c>
      <c r="CM6" s="41">
        <f t="shared" si="3"/>
        <v>85</v>
      </c>
      <c r="CN6" s="41">
        <f t="shared" si="3"/>
        <v>86</v>
      </c>
      <c r="CO6" s="41">
        <f>CN6+1</f>
        <v>87</v>
      </c>
      <c r="CP6" s="41">
        <f t="shared" si="3"/>
        <v>88</v>
      </c>
      <c r="CQ6" s="40"/>
      <c r="CR6" s="41">
        <f>CP6+1</f>
        <v>89</v>
      </c>
      <c r="CS6" s="41">
        <f t="shared" si="3"/>
        <v>90</v>
      </c>
      <c r="CT6" s="41">
        <f t="shared" si="3"/>
        <v>91</v>
      </c>
      <c r="CU6" s="41">
        <f t="shared" si="3"/>
        <v>92</v>
      </c>
      <c r="CV6" s="41">
        <f t="shared" si="3"/>
        <v>93</v>
      </c>
      <c r="CW6" s="41">
        <f t="shared" si="3"/>
        <v>94</v>
      </c>
      <c r="CX6" s="41">
        <f t="shared" si="3"/>
        <v>95</v>
      </c>
      <c r="CY6" s="41">
        <f t="shared" si="3"/>
        <v>96</v>
      </c>
      <c r="CZ6" s="41">
        <f t="shared" si="3"/>
        <v>97</v>
      </c>
      <c r="DA6" s="41">
        <f t="shared" si="3"/>
        <v>98</v>
      </c>
      <c r="DB6" s="41">
        <f t="shared" si="3"/>
        <v>99</v>
      </c>
      <c r="DC6" s="41">
        <f t="shared" si="3"/>
        <v>100</v>
      </c>
      <c r="DD6" s="41">
        <f t="shared" si="3"/>
        <v>101</v>
      </c>
      <c r="DE6" s="41">
        <f t="shared" si="3"/>
        <v>102</v>
      </c>
      <c r="DF6" s="41">
        <f>DE6+1</f>
        <v>103</v>
      </c>
      <c r="DG6" s="41">
        <f t="shared" si="3"/>
        <v>104</v>
      </c>
      <c r="DH6" s="41">
        <f>DG6+1</f>
        <v>105</v>
      </c>
      <c r="DI6" s="40"/>
      <c r="DJ6" s="49">
        <f>DH6+1</f>
        <v>106</v>
      </c>
      <c r="DK6" s="49">
        <f>DJ6+1</f>
        <v>107</v>
      </c>
      <c r="DL6" s="49">
        <f aca="true" t="shared" si="4" ref="DL6:DW6">DK6+1</f>
        <v>108</v>
      </c>
      <c r="DM6" s="49">
        <f t="shared" si="4"/>
        <v>109</v>
      </c>
      <c r="DN6" s="49">
        <f t="shared" si="4"/>
        <v>110</v>
      </c>
      <c r="DO6" s="49">
        <f t="shared" si="4"/>
        <v>111</v>
      </c>
      <c r="DP6" s="49">
        <f t="shared" si="4"/>
        <v>112</v>
      </c>
      <c r="DQ6" s="49">
        <f t="shared" si="4"/>
        <v>113</v>
      </c>
      <c r="DR6" s="49">
        <f t="shared" si="4"/>
        <v>114</v>
      </c>
      <c r="DS6" s="49">
        <f t="shared" si="4"/>
        <v>115</v>
      </c>
      <c r="DT6" s="49">
        <f t="shared" si="4"/>
        <v>116</v>
      </c>
      <c r="DU6" s="49">
        <f t="shared" si="4"/>
        <v>117</v>
      </c>
      <c r="DV6" s="49">
        <f t="shared" si="4"/>
        <v>118</v>
      </c>
      <c r="DW6" s="49">
        <f t="shared" si="4"/>
        <v>119</v>
      </c>
      <c r="DX6" s="40"/>
      <c r="DY6" s="49">
        <f>DW6+1</f>
        <v>120</v>
      </c>
      <c r="DZ6" s="49">
        <f aca="true" t="shared" si="5" ref="DZ6:EH6">DY6+1</f>
        <v>121</v>
      </c>
      <c r="EA6" s="49">
        <f t="shared" si="5"/>
        <v>122</v>
      </c>
      <c r="EB6" s="49">
        <f t="shared" si="5"/>
        <v>123</v>
      </c>
      <c r="EC6" s="49">
        <f t="shared" si="5"/>
        <v>124</v>
      </c>
      <c r="ED6" s="49">
        <f t="shared" si="5"/>
        <v>125</v>
      </c>
      <c r="EE6" s="49">
        <f t="shared" si="5"/>
        <v>126</v>
      </c>
      <c r="EF6" s="49">
        <f t="shared" si="5"/>
        <v>127</v>
      </c>
      <c r="EG6" s="49">
        <f t="shared" si="5"/>
        <v>128</v>
      </c>
      <c r="EH6" s="49">
        <f t="shared" si="5"/>
        <v>129</v>
      </c>
      <c r="EI6" s="41">
        <f>DW6+1</f>
        <v>120</v>
      </c>
      <c r="EJ6" s="41">
        <f>EI6+1</f>
        <v>121</v>
      </c>
      <c r="EK6" s="41">
        <f>EJ6+1</f>
        <v>122</v>
      </c>
      <c r="EL6" s="41">
        <f>EK6+1</f>
        <v>123</v>
      </c>
      <c r="EM6" s="7"/>
    </row>
    <row r="7" spans="1:142" ht="15.75">
      <c r="A7" s="42" t="s">
        <v>1</v>
      </c>
      <c r="B7" s="56">
        <v>0</v>
      </c>
      <c r="C7" s="56">
        <v>0.1704</v>
      </c>
      <c r="D7" s="31">
        <v>0.58824</v>
      </c>
      <c r="E7" s="31">
        <v>0.6455647142311263</v>
      </c>
      <c r="F7" s="56">
        <v>0.09144</v>
      </c>
      <c r="G7" s="56">
        <v>0.5637600000000001</v>
      </c>
      <c r="H7" s="33">
        <v>0</v>
      </c>
      <c r="I7" s="56">
        <v>0.00102</v>
      </c>
      <c r="J7" s="56">
        <v>0.03882</v>
      </c>
      <c r="K7" s="56">
        <v>0.007507231920199501</v>
      </c>
      <c r="L7" s="56">
        <v>0.05736</v>
      </c>
      <c r="M7" s="56">
        <v>0.021299999999999996</v>
      </c>
      <c r="N7" s="56">
        <v>0.05445</v>
      </c>
      <c r="O7" s="31">
        <v>0.03108</v>
      </c>
      <c r="P7" s="31">
        <v>0.09657</v>
      </c>
      <c r="Q7" s="58" t="s">
        <v>1</v>
      </c>
      <c r="R7" s="31">
        <v>0.07236</v>
      </c>
      <c r="S7" s="56">
        <v>0.20975</v>
      </c>
      <c r="T7" s="31">
        <v>0.055439999999999996</v>
      </c>
      <c r="U7" s="56">
        <v>0.07010999999999999</v>
      </c>
      <c r="V7" s="31">
        <v>0.08280000000000001</v>
      </c>
      <c r="W7" s="31">
        <v>0.06681999999999999</v>
      </c>
      <c r="X7" s="56">
        <v>0.00066</v>
      </c>
      <c r="Y7" s="31">
        <v>0.06200562761970365</v>
      </c>
      <c r="Z7" s="56">
        <v>0.0855</v>
      </c>
      <c r="AA7" s="35">
        <v>0</v>
      </c>
      <c r="AB7" s="56">
        <v>0.01228</v>
      </c>
      <c r="AC7" s="56">
        <v>0.033527999999999995</v>
      </c>
      <c r="AD7" s="56">
        <v>0.033527999999999995</v>
      </c>
      <c r="AE7" s="56">
        <v>0.04702</v>
      </c>
      <c r="AF7" s="42" t="s">
        <v>1</v>
      </c>
      <c r="AG7" s="56">
        <v>0.0043121943062581</v>
      </c>
      <c r="AH7" s="56">
        <v>0.010629999999999999</v>
      </c>
      <c r="AI7" s="56">
        <v>0.060450000000000004</v>
      </c>
      <c r="AJ7" s="56">
        <v>0.0036399999999999996</v>
      </c>
      <c r="AK7" s="56">
        <v>0.005640000000000001</v>
      </c>
      <c r="AL7" s="56">
        <v>0.03172</v>
      </c>
      <c r="AM7" s="56">
        <v>0.06864</v>
      </c>
      <c r="AN7" s="56">
        <v>0.02022</v>
      </c>
      <c r="AO7" s="31">
        <v>0.002384</v>
      </c>
      <c r="AP7" s="31">
        <v>0.048179999999999994</v>
      </c>
      <c r="AQ7" s="56">
        <v>0.02682</v>
      </c>
      <c r="AR7" s="31">
        <v>0</v>
      </c>
      <c r="AS7" s="32">
        <v>0.102144</v>
      </c>
      <c r="AT7" s="56">
        <v>0.01632</v>
      </c>
      <c r="AU7" s="56">
        <v>0.02970871757039223</v>
      </c>
      <c r="AV7" s="42" t="s">
        <v>1</v>
      </c>
      <c r="AW7" s="31">
        <v>0.006878976631411731</v>
      </c>
      <c r="AX7" s="31">
        <v>0.00101</v>
      </c>
      <c r="AY7" s="33">
        <v>0.02772751949177014</v>
      </c>
      <c r="AZ7" s="31">
        <v>0</v>
      </c>
      <c r="BA7" s="31">
        <v>0.023969999999999998</v>
      </c>
      <c r="BB7" s="43">
        <v>0.049159999999999995</v>
      </c>
      <c r="BC7" s="31">
        <v>0.01039</v>
      </c>
      <c r="BD7" s="31">
        <v>0.005019999999999999</v>
      </c>
      <c r="BE7" s="31">
        <v>0.01446</v>
      </c>
      <c r="BF7" s="31">
        <v>0.0036100066851975643</v>
      </c>
      <c r="BG7" s="39">
        <v>0.0017478510028653299</v>
      </c>
      <c r="BH7" s="31">
        <v>0.08</v>
      </c>
      <c r="BI7" s="33">
        <v>0</v>
      </c>
      <c r="BJ7" s="31">
        <v>0.045899999999999996</v>
      </c>
      <c r="BK7" s="42" t="s">
        <v>1</v>
      </c>
      <c r="BL7" s="31">
        <v>0.03848</v>
      </c>
      <c r="BM7" s="31">
        <v>0.0022199999999999998</v>
      </c>
      <c r="BN7" s="31">
        <v>0.0519</v>
      </c>
      <c r="BO7" s="31">
        <v>0.0503</v>
      </c>
      <c r="BP7" s="31">
        <v>0.04769999999999999</v>
      </c>
      <c r="BQ7" s="31">
        <v>0</v>
      </c>
      <c r="BR7" s="64">
        <v>0.07740000000000001</v>
      </c>
      <c r="BS7" s="31">
        <v>0</v>
      </c>
      <c r="BT7" s="31">
        <v>0.025364163390417808</v>
      </c>
      <c r="BU7" s="34">
        <v>0.01</v>
      </c>
      <c r="BV7" s="31">
        <v>0.00472</v>
      </c>
      <c r="BW7" s="56">
        <v>0.00047999999999999996</v>
      </c>
      <c r="BX7" s="56">
        <v>0.0029400000000000003</v>
      </c>
      <c r="BY7" s="33">
        <v>0.0026451442180471024</v>
      </c>
      <c r="BZ7" s="56">
        <v>0.024908441386610216</v>
      </c>
      <c r="CA7" s="42" t="s">
        <v>1</v>
      </c>
      <c r="CB7" s="56">
        <v>0.010269326683291771</v>
      </c>
      <c r="CC7" s="56">
        <v>0.008463341645885287</v>
      </c>
      <c r="CD7" s="56">
        <v>0.010977556109725685</v>
      </c>
      <c r="CE7" s="56">
        <v>0.009348628428927681</v>
      </c>
      <c r="CF7" s="56">
        <v>0.00725935162094763</v>
      </c>
      <c r="CG7" s="56">
        <v>0.016059804181000264</v>
      </c>
      <c r="CH7" s="56">
        <v>0.03742992518703242</v>
      </c>
      <c r="CI7" s="56">
        <v>0.006728179551122194</v>
      </c>
      <c r="CJ7" s="56">
        <v>0.012658904472082561</v>
      </c>
      <c r="CK7" s="56">
        <v>0.005038369939137338</v>
      </c>
      <c r="CL7" s="56">
        <v>0.004566022757343213</v>
      </c>
      <c r="CM7" s="56">
        <v>0.014138925641704153</v>
      </c>
      <c r="CN7" s="56">
        <v>0.017811970074812965</v>
      </c>
      <c r="CO7" s="56">
        <v>0.022611337942252945</v>
      </c>
      <c r="CP7" s="56">
        <v>0.009419451371571071</v>
      </c>
      <c r="CQ7" s="42" t="s">
        <v>1</v>
      </c>
      <c r="CR7" s="56">
        <v>0.010454617623709977</v>
      </c>
      <c r="CS7" s="56">
        <v>0.03261396508728179</v>
      </c>
      <c r="CT7" s="56">
        <v>0.013635088647790422</v>
      </c>
      <c r="CU7" s="56">
        <v>0.003495369145276528</v>
      </c>
      <c r="CV7" s="56">
        <v>0.007223940149625935</v>
      </c>
      <c r="CW7" s="56">
        <v>0.009277805486284289</v>
      </c>
      <c r="CX7" s="56">
        <v>0.008286284289276807</v>
      </c>
      <c r="CY7" s="56">
        <v>0.017918204488778053</v>
      </c>
      <c r="CZ7" s="56">
        <v>0.007790523690773067</v>
      </c>
      <c r="DA7" s="56">
        <v>0.008498753117206983</v>
      </c>
      <c r="DB7" s="56">
        <v>0.01986583541147132</v>
      </c>
      <c r="DC7" s="33">
        <v>0.009631920199501248</v>
      </c>
      <c r="DD7" s="43">
        <v>0.017193437417306164</v>
      </c>
      <c r="DE7" s="31">
        <v>0</v>
      </c>
      <c r="DF7" s="31">
        <v>0.006904431715405487</v>
      </c>
      <c r="DG7" s="31">
        <v>0.002249170937594212</v>
      </c>
      <c r="DH7" s="31">
        <v>0.004707567078685559</v>
      </c>
      <c r="DI7" s="42" t="s">
        <v>1</v>
      </c>
      <c r="DJ7" s="31">
        <v>0.007589044720825615</v>
      </c>
      <c r="DK7" s="31">
        <v>0.001203990024937656</v>
      </c>
      <c r="DL7" s="31">
        <v>0.02314</v>
      </c>
      <c r="DM7" s="31">
        <v>0.012766297400937368</v>
      </c>
      <c r="DN7" s="31">
        <v>0.00826054537707712</v>
      </c>
      <c r="DO7" s="31">
        <v>0</v>
      </c>
      <c r="DP7" s="31">
        <v>0.006946367703451215</v>
      </c>
      <c r="DQ7" s="31">
        <v>0.008072805709416278</v>
      </c>
      <c r="DR7" s="31">
        <v>0.00619540903280784</v>
      </c>
      <c r="DS7" s="31">
        <v>0.005632190029825309</v>
      </c>
      <c r="DT7" s="31">
        <v>0.007139790999612961</v>
      </c>
      <c r="DU7" s="31">
        <v>4.4917998537553545E-06</v>
      </c>
      <c r="DV7" s="56">
        <v>0.014719999999999999</v>
      </c>
      <c r="DW7" s="56">
        <v>0.0018900000000000002</v>
      </c>
      <c r="DX7" s="42" t="s">
        <v>1</v>
      </c>
      <c r="DY7" s="56">
        <v>0.007082294264339152</v>
      </c>
      <c r="DZ7" s="56">
        <v>0.001062344139650873</v>
      </c>
      <c r="EA7" s="43"/>
      <c r="EB7" s="43"/>
      <c r="EC7" s="43"/>
      <c r="ED7" s="43"/>
      <c r="EE7" s="43"/>
      <c r="EF7" s="43"/>
      <c r="EG7" s="43"/>
      <c r="EH7" s="43"/>
      <c r="EI7" s="36">
        <f aca="true" t="shared" si="6" ref="EI7:EI30">SUM(B7:E7)+BG7+BH7</f>
        <v>1.4859525652339916</v>
      </c>
      <c r="EJ7" s="37"/>
      <c r="EK7" s="36">
        <f aca="true" t="shared" si="7" ref="EK7:EK30">SUM(F7:DZ7)-BG7-BH7</f>
        <v>3.237335604515549</v>
      </c>
      <c r="EL7" s="36">
        <f>SUM(EI7:EK7)</f>
        <v>4.723288169749541</v>
      </c>
    </row>
    <row r="8" spans="1:142" ht="15.75">
      <c r="A8" s="44" t="s">
        <v>2</v>
      </c>
      <c r="B8" s="56">
        <v>0</v>
      </c>
      <c r="C8" s="56">
        <v>0.17255999999999996</v>
      </c>
      <c r="D8" s="31">
        <v>0.54792</v>
      </c>
      <c r="E8" s="31">
        <v>0.49062918281565593</v>
      </c>
      <c r="F8" s="56">
        <v>0.08712</v>
      </c>
      <c r="G8" s="56">
        <v>0.48672</v>
      </c>
      <c r="H8" s="33">
        <v>0</v>
      </c>
      <c r="I8" s="56">
        <v>0.0013199999999999998</v>
      </c>
      <c r="J8" s="56">
        <v>0.03486</v>
      </c>
      <c r="K8" s="56">
        <v>0.0062780548628428925</v>
      </c>
      <c r="L8" s="56">
        <v>0.041940000000000005</v>
      </c>
      <c r="M8" s="56">
        <v>0.01866</v>
      </c>
      <c r="N8" s="56">
        <v>0.04869</v>
      </c>
      <c r="O8" s="31">
        <v>0.03</v>
      </c>
      <c r="P8" s="31">
        <v>0.06408</v>
      </c>
      <c r="Q8" s="58" t="s">
        <v>2</v>
      </c>
      <c r="R8" s="31">
        <v>0.06731999999999999</v>
      </c>
      <c r="S8" s="56">
        <v>0.20406</v>
      </c>
      <c r="T8" s="31">
        <v>0.04968</v>
      </c>
      <c r="U8" s="56">
        <v>0.05346</v>
      </c>
      <c r="V8" s="31">
        <v>0.0696</v>
      </c>
      <c r="W8" s="31">
        <v>0.06878999999999999</v>
      </c>
      <c r="X8" s="56">
        <v>0.00066</v>
      </c>
      <c r="Y8" s="31">
        <v>0.06202715735151605</v>
      </c>
      <c r="Z8" s="56">
        <v>0.0738</v>
      </c>
      <c r="AA8" s="35">
        <v>0</v>
      </c>
      <c r="AB8" s="56">
        <v>0.01206</v>
      </c>
      <c r="AC8" s="56">
        <v>0.033592</v>
      </c>
      <c r="AD8" s="56">
        <v>0.033592</v>
      </c>
      <c r="AE8" s="56">
        <v>0.03365</v>
      </c>
      <c r="AF8" s="44" t="s">
        <v>2</v>
      </c>
      <c r="AG8" s="56">
        <v>0.004287613394088875</v>
      </c>
      <c r="AH8" s="56">
        <v>0.0107</v>
      </c>
      <c r="AI8" s="56">
        <v>0.05625</v>
      </c>
      <c r="AJ8" s="56">
        <v>0.0030000000000000005</v>
      </c>
      <c r="AK8" s="56">
        <v>0.005640000000000001</v>
      </c>
      <c r="AL8" s="56">
        <v>0.02496</v>
      </c>
      <c r="AM8" s="56">
        <v>0.05844</v>
      </c>
      <c r="AN8" s="56">
        <v>0.01498</v>
      </c>
      <c r="AO8" s="31">
        <v>0.002552</v>
      </c>
      <c r="AP8" s="31">
        <v>0.04494</v>
      </c>
      <c r="AQ8" s="56">
        <v>0.027540000000000002</v>
      </c>
      <c r="AR8" s="31">
        <v>0</v>
      </c>
      <c r="AS8" s="32">
        <v>0.10392</v>
      </c>
      <c r="AT8" s="56">
        <v>0.01686</v>
      </c>
      <c r="AU8" s="56">
        <v>0.030091233247264232</v>
      </c>
      <c r="AV8" s="44" t="s">
        <v>2</v>
      </c>
      <c r="AW8" s="31">
        <v>0.006839764223903684</v>
      </c>
      <c r="AX8" s="31">
        <v>0.00103</v>
      </c>
      <c r="AY8" s="33">
        <v>0.027784926364423913</v>
      </c>
      <c r="AZ8" s="31">
        <v>0</v>
      </c>
      <c r="BA8" s="31">
        <v>0.02597</v>
      </c>
      <c r="BB8" s="43">
        <v>0.04906</v>
      </c>
      <c r="BC8" s="31">
        <v>0.0079</v>
      </c>
      <c r="BD8" s="31">
        <v>0.00475</v>
      </c>
      <c r="BE8" s="31">
        <v>0.011699999999999999</v>
      </c>
      <c r="BF8" s="31">
        <v>0.00319675591991837</v>
      </c>
      <c r="BG8" s="39">
        <v>0.0015998089780324739</v>
      </c>
      <c r="BH8" s="31">
        <v>0.075</v>
      </c>
      <c r="BI8" s="33">
        <v>0</v>
      </c>
      <c r="BJ8" s="31">
        <v>0.04176</v>
      </c>
      <c r="BK8" s="44" t="s">
        <v>2</v>
      </c>
      <c r="BL8" s="31">
        <v>0.0346</v>
      </c>
      <c r="BM8" s="31">
        <v>0.00228</v>
      </c>
      <c r="BN8" s="31">
        <v>0.05106</v>
      </c>
      <c r="BO8" s="31">
        <v>0.047099999999999996</v>
      </c>
      <c r="BP8" s="31">
        <v>0.042699999999999995</v>
      </c>
      <c r="BQ8" s="31">
        <v>0</v>
      </c>
      <c r="BR8" s="64">
        <v>0.0765</v>
      </c>
      <c r="BS8" s="31">
        <v>0</v>
      </c>
      <c r="BT8" s="31">
        <v>0.023215832611447988</v>
      </c>
      <c r="BU8" s="34">
        <v>0.00824</v>
      </c>
      <c r="BV8" s="31">
        <v>0.0034400000000000003</v>
      </c>
      <c r="BW8" s="56">
        <v>0.00041999999999999996</v>
      </c>
      <c r="BX8" s="56">
        <v>0.00302</v>
      </c>
      <c r="BY8" s="33">
        <v>0.002406192114315957</v>
      </c>
      <c r="BZ8" s="56">
        <v>0.02265830907647526</v>
      </c>
      <c r="CA8" s="44" t="s">
        <v>2</v>
      </c>
      <c r="CB8" s="56">
        <v>0.00858790523690773</v>
      </c>
      <c r="CC8" s="56">
        <v>0.007077618453865337</v>
      </c>
      <c r="CD8" s="56">
        <v>0.00918017456359102</v>
      </c>
      <c r="CE8" s="56">
        <v>0.00781795511221945</v>
      </c>
      <c r="CF8" s="56">
        <v>0.00607076059850374</v>
      </c>
      <c r="CG8" s="56">
        <v>0.014609023551204024</v>
      </c>
      <c r="CH8" s="56">
        <v>0.031301433915211965</v>
      </c>
      <c r="CI8" s="56">
        <v>0.005626558603491271</v>
      </c>
      <c r="CJ8" s="56">
        <v>0.011515347975654937</v>
      </c>
      <c r="CK8" s="56">
        <v>0.004583223074887537</v>
      </c>
      <c r="CL8" s="56">
        <v>0.0041535459116168304</v>
      </c>
      <c r="CM8" s="56">
        <v>0.01286166975390315</v>
      </c>
      <c r="CN8" s="56">
        <v>0.014895573566084785</v>
      </c>
      <c r="CO8" s="56">
        <v>0.021873477023180155</v>
      </c>
      <c r="CP8" s="56">
        <v>0.007877182044887781</v>
      </c>
      <c r="CQ8" s="44" t="s">
        <v>2</v>
      </c>
      <c r="CR8" s="56">
        <v>0.00951018788039164</v>
      </c>
      <c r="CS8" s="56">
        <v>0.027274002493765583</v>
      </c>
      <c r="CT8" s="56">
        <v>0.012403347446414397</v>
      </c>
      <c r="CU8" s="56">
        <v>0.0031796110082032286</v>
      </c>
      <c r="CV8" s="56">
        <v>0.006041147132169575</v>
      </c>
      <c r="CW8" s="56">
        <v>0.007758728179551121</v>
      </c>
      <c r="CX8" s="56">
        <v>0.006929551122194513</v>
      </c>
      <c r="CY8" s="56">
        <v>0.01498441396508728</v>
      </c>
      <c r="CZ8" s="56">
        <v>0.006514962593516208</v>
      </c>
      <c r="DA8" s="56">
        <v>0.0071072319201995</v>
      </c>
      <c r="DB8" s="56">
        <v>0.01661315461346633</v>
      </c>
      <c r="DC8" s="33">
        <v>0.008054862842892767</v>
      </c>
      <c r="DD8" s="43">
        <v>0.015640248743053718</v>
      </c>
      <c r="DE8" s="31">
        <v>0</v>
      </c>
      <c r="DF8" s="31">
        <v>0.0062146517937895695</v>
      </c>
      <c r="DG8" s="31">
        <v>0.00202446990252236</v>
      </c>
      <c r="DH8" s="31">
        <v>0.0042372625866747065</v>
      </c>
      <c r="DI8" s="44" t="s">
        <v>2</v>
      </c>
      <c r="DJ8" s="31">
        <v>0.006903479756549352</v>
      </c>
      <c r="DK8" s="31">
        <v>0.001006857855361596</v>
      </c>
      <c r="DL8" s="31">
        <v>0.023700000000000002</v>
      </c>
      <c r="DM8" s="31">
        <v>0.012893054963783556</v>
      </c>
      <c r="DN8" s="31">
        <v>0.008342564976565828</v>
      </c>
      <c r="DO8" s="31">
        <v>0</v>
      </c>
      <c r="DP8" s="31">
        <v>0.007015338730293993</v>
      </c>
      <c r="DQ8" s="31">
        <v>0.008152961227098425</v>
      </c>
      <c r="DR8" s="31">
        <v>0.006256923732424372</v>
      </c>
      <c r="DS8" s="31">
        <v>0.005688112484022156</v>
      </c>
      <c r="DT8" s="31">
        <v>0.006322472819394109</v>
      </c>
      <c r="DU8" s="31">
        <v>4.4917998537553545E-06</v>
      </c>
      <c r="DV8" s="56">
        <v>0.0152</v>
      </c>
      <c r="DW8" s="56">
        <v>0.00175</v>
      </c>
      <c r="DX8" s="44" t="s">
        <v>2</v>
      </c>
      <c r="DY8" s="56">
        <v>0.0059226932668329174</v>
      </c>
      <c r="DZ8" s="56">
        <v>0.0008884039900249375</v>
      </c>
      <c r="EA8" s="43"/>
      <c r="EB8" s="43"/>
      <c r="EC8" s="43"/>
      <c r="ED8" s="43"/>
      <c r="EE8" s="43"/>
      <c r="EF8" s="43"/>
      <c r="EG8" s="43"/>
      <c r="EH8" s="43"/>
      <c r="EI8" s="36">
        <f t="shared" si="6"/>
        <v>1.2877089917936884</v>
      </c>
      <c r="EJ8" s="37"/>
      <c r="EK8" s="36">
        <f t="shared" si="7"/>
        <v>2.916318478377504</v>
      </c>
      <c r="EL8" s="36">
        <f aca="true" t="shared" si="8" ref="EL8:EL30">SUM(EI8:EK8)</f>
        <v>4.204027470171193</v>
      </c>
    </row>
    <row r="9" spans="1:148" ht="15.75" customHeight="1">
      <c r="A9" s="44" t="s">
        <v>3</v>
      </c>
      <c r="B9" s="56">
        <v>0</v>
      </c>
      <c r="C9" s="56">
        <v>0.162</v>
      </c>
      <c r="D9" s="31">
        <v>0.5011199999999999</v>
      </c>
      <c r="E9" s="31">
        <v>0.45984071182924835</v>
      </c>
      <c r="F9" s="56">
        <v>0.0864</v>
      </c>
      <c r="G9" s="56">
        <v>0.45504</v>
      </c>
      <c r="H9" s="33">
        <v>0</v>
      </c>
      <c r="I9" s="56">
        <v>0.0011999999999999997</v>
      </c>
      <c r="J9" s="56">
        <v>0.03228</v>
      </c>
      <c r="K9" s="56">
        <v>0.005855112219451371</v>
      </c>
      <c r="L9" s="56">
        <v>0.03468</v>
      </c>
      <c r="M9" s="56">
        <v>0.01896</v>
      </c>
      <c r="N9" s="56">
        <v>0.04446</v>
      </c>
      <c r="O9" s="31">
        <v>0.02994</v>
      </c>
      <c r="P9" s="31">
        <v>0.04833</v>
      </c>
      <c r="Q9" s="58" t="s">
        <v>3</v>
      </c>
      <c r="R9" s="31">
        <v>0.06396</v>
      </c>
      <c r="S9" s="56">
        <v>0.20516000000000004</v>
      </c>
      <c r="T9" s="31">
        <v>0.048960000000000004</v>
      </c>
      <c r="U9" s="56">
        <v>0.048960000000000004</v>
      </c>
      <c r="V9" s="31">
        <v>0.0636</v>
      </c>
      <c r="W9" s="31">
        <v>0.07609</v>
      </c>
      <c r="X9" s="56">
        <v>0.00066</v>
      </c>
      <c r="Y9" s="31">
        <v>0.06118749781083257</v>
      </c>
      <c r="Z9" s="56">
        <v>0.08069</v>
      </c>
      <c r="AA9" s="35">
        <v>0</v>
      </c>
      <c r="AB9" s="56">
        <v>0.01088</v>
      </c>
      <c r="AC9" s="56">
        <v>0.033608000000000006</v>
      </c>
      <c r="AD9" s="56">
        <v>0.033608000000000006</v>
      </c>
      <c r="AE9" s="56">
        <v>0.03762</v>
      </c>
      <c r="AF9" s="44" t="s">
        <v>3</v>
      </c>
      <c r="AG9" s="56">
        <v>0.004115547008904309</v>
      </c>
      <c r="AH9" s="56">
        <v>0.009609999999999999</v>
      </c>
      <c r="AI9" s="56">
        <v>0.0474</v>
      </c>
      <c r="AJ9" s="56">
        <v>0.00264</v>
      </c>
      <c r="AK9" s="56">
        <v>0.0005200000000000001</v>
      </c>
      <c r="AL9" s="56">
        <v>0.02308</v>
      </c>
      <c r="AM9" s="56">
        <v>0.05296</v>
      </c>
      <c r="AN9" s="56">
        <v>0.015179999999999999</v>
      </c>
      <c r="AO9" s="31">
        <v>0.002548</v>
      </c>
      <c r="AP9" s="31">
        <v>0.044219999999999995</v>
      </c>
      <c r="AQ9" s="56">
        <v>0.027540000000000002</v>
      </c>
      <c r="AR9" s="31">
        <v>0</v>
      </c>
      <c r="AS9" s="32">
        <v>0.102432</v>
      </c>
      <c r="AT9" s="56">
        <v>0.01324</v>
      </c>
      <c r="AU9" s="56">
        <v>0.030728759375384235</v>
      </c>
      <c r="AV9" s="44" t="s">
        <v>3</v>
      </c>
      <c r="AW9" s="31">
        <v>0.006565277371347351</v>
      </c>
      <c r="AX9" s="31">
        <v>0.00103</v>
      </c>
      <c r="AY9" s="33">
        <v>0.029908980652613333</v>
      </c>
      <c r="AZ9" s="31">
        <v>0</v>
      </c>
      <c r="BA9" s="31">
        <v>0.029810000000000003</v>
      </c>
      <c r="BB9" s="43">
        <v>0.0484</v>
      </c>
      <c r="BC9" s="31">
        <v>0.00795</v>
      </c>
      <c r="BD9" s="31">
        <v>0.00521</v>
      </c>
      <c r="BE9" s="31">
        <v>0.014629999999999999</v>
      </c>
      <c r="BF9" s="31">
        <v>0.0031350058055663057</v>
      </c>
      <c r="BG9" s="39">
        <v>0.0016666666666666668</v>
      </c>
      <c r="BH9" s="31">
        <v>0.066</v>
      </c>
      <c r="BI9" s="33">
        <v>0</v>
      </c>
      <c r="BJ9" s="31">
        <v>0.04062</v>
      </c>
      <c r="BK9" s="44" t="s">
        <v>3</v>
      </c>
      <c r="BL9" s="31">
        <v>0.03219999999999999</v>
      </c>
      <c r="BM9" s="31">
        <v>0.0022199999999999998</v>
      </c>
      <c r="BN9" s="31">
        <v>0.0489</v>
      </c>
      <c r="BO9" s="31">
        <v>0.0431</v>
      </c>
      <c r="BP9" s="31">
        <v>0.0395</v>
      </c>
      <c r="BQ9" s="31">
        <v>0</v>
      </c>
      <c r="BR9" s="64">
        <v>0.07490000000000001</v>
      </c>
      <c r="BS9" s="31">
        <v>0</v>
      </c>
      <c r="BT9" s="31">
        <v>0.024186046511627906</v>
      </c>
      <c r="BU9" s="34">
        <v>0.0076</v>
      </c>
      <c r="BV9" s="31">
        <v>0.00296</v>
      </c>
      <c r="BW9" s="56">
        <v>0.00043499999999999995</v>
      </c>
      <c r="BX9" s="56">
        <v>0.00318</v>
      </c>
      <c r="BY9" s="33">
        <v>0.002233924318602805</v>
      </c>
      <c r="BZ9" s="56">
        <v>0.021036120666843083</v>
      </c>
      <c r="CA9" s="44" t="s">
        <v>3</v>
      </c>
      <c r="CB9" s="56">
        <v>0.00800935162094763</v>
      </c>
      <c r="CC9" s="56">
        <v>0.00660081047381546</v>
      </c>
      <c r="CD9" s="56">
        <v>0.008561720698254362</v>
      </c>
      <c r="CE9" s="56">
        <v>0.007291271820448877</v>
      </c>
      <c r="CF9" s="56">
        <v>0.005661783042394015</v>
      </c>
      <c r="CG9" s="56">
        <v>0.013563111934374174</v>
      </c>
      <c r="CH9" s="56">
        <v>0.029192705735660844</v>
      </c>
      <c r="CI9" s="56">
        <v>0.0052475062344139655</v>
      </c>
      <c r="CJ9" s="56">
        <v>0.010690923524741996</v>
      </c>
      <c r="CK9" s="56">
        <v>0.004255093940195819</v>
      </c>
      <c r="CL9" s="56">
        <v>0.003856178883302461</v>
      </c>
      <c r="CM9" s="56">
        <v>0.011940857369674516</v>
      </c>
      <c r="CN9" s="56">
        <v>0.013892082294264337</v>
      </c>
      <c r="CO9" s="56">
        <v>0.0214471573810492</v>
      </c>
      <c r="CP9" s="56">
        <v>0.00734650872817955</v>
      </c>
      <c r="CQ9" s="44" t="s">
        <v>3</v>
      </c>
      <c r="CR9" s="56">
        <v>0.008829319925906326</v>
      </c>
      <c r="CS9" s="56">
        <v>0.025436596009975058</v>
      </c>
      <c r="CT9" s="56">
        <v>0.011515347975654937</v>
      </c>
      <c r="CU9" s="56">
        <v>0.0029519714210108497</v>
      </c>
      <c r="CV9" s="56">
        <v>0.005634164588528678</v>
      </c>
      <c r="CW9" s="56">
        <v>0.007236034912718204</v>
      </c>
      <c r="CX9" s="56">
        <v>0.006462718204488778</v>
      </c>
      <c r="CY9" s="56">
        <v>0.013974937655860347</v>
      </c>
      <c r="CZ9" s="56">
        <v>0.006076059850374064</v>
      </c>
      <c r="DA9" s="56">
        <v>0.006628428927680797</v>
      </c>
      <c r="DB9" s="56">
        <v>0.015493952618453865</v>
      </c>
      <c r="DC9" s="33">
        <v>0.00751221945137157</v>
      </c>
      <c r="DD9" s="43">
        <v>0.014520508070918233</v>
      </c>
      <c r="DE9" s="31">
        <v>0</v>
      </c>
      <c r="DF9" s="31">
        <v>0.0055447693699125725</v>
      </c>
      <c r="DG9" s="31">
        <v>0.0018062506280775803</v>
      </c>
      <c r="DH9" s="31">
        <v>0.0037805245703949357</v>
      </c>
      <c r="DI9" s="44" t="s">
        <v>3</v>
      </c>
      <c r="DJ9" s="31">
        <v>0.006409235247419952</v>
      </c>
      <c r="DK9" s="31">
        <v>0.0009390274314214462</v>
      </c>
      <c r="DL9" s="31">
        <v>0.019080000000000003</v>
      </c>
      <c r="DM9" s="31">
        <v>0.013092245419684703</v>
      </c>
      <c r="DN9" s="31">
        <v>0.008471452918619513</v>
      </c>
      <c r="DO9" s="31">
        <v>0</v>
      </c>
      <c r="DP9" s="31">
        <v>0.007123721772475501</v>
      </c>
      <c r="DQ9" s="31">
        <v>0.008278919897741797</v>
      </c>
      <c r="DR9" s="31">
        <v>0.006353589688964635</v>
      </c>
      <c r="DS9" s="31">
        <v>0.005775990626331487</v>
      </c>
      <c r="DT9" s="31">
        <v>0.00620034481545336</v>
      </c>
      <c r="DU9" s="31">
        <v>5.3901598245064245E-06</v>
      </c>
      <c r="DV9" s="56">
        <v>0.014367999999999999</v>
      </c>
      <c r="DW9" s="56">
        <v>0.0016899999999999999</v>
      </c>
      <c r="DX9" s="44" t="s">
        <v>3</v>
      </c>
      <c r="DY9" s="56">
        <v>0.005523690773067331</v>
      </c>
      <c r="DZ9" s="56">
        <v>0.0008285536159600997</v>
      </c>
      <c r="EA9" s="43"/>
      <c r="EB9" s="43"/>
      <c r="EC9" s="43"/>
      <c r="ED9" s="43"/>
      <c r="EE9" s="43"/>
      <c r="EF9" s="43"/>
      <c r="EG9" s="43"/>
      <c r="EH9" s="43"/>
      <c r="EI9" s="36">
        <f t="shared" si="6"/>
        <v>1.1906273784959152</v>
      </c>
      <c r="EJ9" s="37"/>
      <c r="EK9" s="36">
        <f t="shared" si="7"/>
        <v>2.793154301971182</v>
      </c>
      <c r="EL9" s="36">
        <f t="shared" si="8"/>
        <v>3.9837816804670974</v>
      </c>
      <c r="EN9" s="26"/>
      <c r="EO9" s="26"/>
      <c r="EP9" s="26"/>
      <c r="EQ9" s="26"/>
      <c r="ER9" s="26"/>
    </row>
    <row r="10" spans="1:148" ht="15.75">
      <c r="A10" s="44" t="s">
        <v>4</v>
      </c>
      <c r="B10" s="56">
        <v>0</v>
      </c>
      <c r="C10" s="56">
        <v>0.15960000000000002</v>
      </c>
      <c r="D10" s="31">
        <v>0.49608</v>
      </c>
      <c r="E10" s="31">
        <v>0.4250795349091109</v>
      </c>
      <c r="F10" s="56">
        <v>0.08712</v>
      </c>
      <c r="G10" s="56">
        <v>0.42696000000000006</v>
      </c>
      <c r="H10" s="33">
        <v>0</v>
      </c>
      <c r="I10" s="56">
        <v>0.0012599999999999998</v>
      </c>
      <c r="J10" s="56">
        <v>0.02952</v>
      </c>
      <c r="K10" s="56">
        <v>0.00540573566084788</v>
      </c>
      <c r="L10" s="56">
        <v>0.036</v>
      </c>
      <c r="M10" s="56">
        <v>0.01878</v>
      </c>
      <c r="N10" s="56">
        <v>0.04329000000000001</v>
      </c>
      <c r="O10" s="31">
        <v>0.0282</v>
      </c>
      <c r="P10" s="31">
        <v>0.048150000000000005</v>
      </c>
      <c r="Q10" s="58" t="s">
        <v>4</v>
      </c>
      <c r="R10" s="31">
        <v>0.05868</v>
      </c>
      <c r="S10" s="56">
        <v>0.22329000000000002</v>
      </c>
      <c r="T10" s="31">
        <v>0.046799999999999994</v>
      </c>
      <c r="U10" s="56">
        <v>0.04269</v>
      </c>
      <c r="V10" s="31">
        <v>0.06168</v>
      </c>
      <c r="W10" s="31">
        <v>0.08067</v>
      </c>
      <c r="X10" s="56">
        <v>0.00063</v>
      </c>
      <c r="Y10" s="31">
        <v>0.062220924937827625</v>
      </c>
      <c r="Z10" s="56">
        <v>0.08405000000000001</v>
      </c>
      <c r="AA10" s="35">
        <v>0</v>
      </c>
      <c r="AB10" s="56">
        <v>0.010280000000000001</v>
      </c>
      <c r="AC10" s="56">
        <v>0.0337</v>
      </c>
      <c r="AD10" s="56">
        <v>0.0337</v>
      </c>
      <c r="AE10" s="56">
        <v>0.03982</v>
      </c>
      <c r="AF10" s="44" t="s">
        <v>4</v>
      </c>
      <c r="AG10" s="56">
        <v>0.004154174156598804</v>
      </c>
      <c r="AH10" s="56">
        <v>0.00812</v>
      </c>
      <c r="AI10" s="56">
        <v>0.046049999999999994</v>
      </c>
      <c r="AJ10" s="56">
        <v>0.00216</v>
      </c>
      <c r="AK10" s="56">
        <v>0</v>
      </c>
      <c r="AL10" s="56">
        <v>0.021720000000000003</v>
      </c>
      <c r="AM10" s="56">
        <v>0.0486</v>
      </c>
      <c r="AN10" s="56">
        <v>0.01508</v>
      </c>
      <c r="AO10" s="31">
        <v>0.00242</v>
      </c>
      <c r="AP10" s="31">
        <v>0.03756</v>
      </c>
      <c r="AQ10" s="56">
        <v>0.027120000000000002</v>
      </c>
      <c r="AR10" s="31">
        <v>0</v>
      </c>
      <c r="AS10" s="32">
        <v>0.095868</v>
      </c>
      <c r="AT10" s="56">
        <v>0.01202</v>
      </c>
      <c r="AU10" s="56">
        <v>0.030218738472888237</v>
      </c>
      <c r="AV10" s="44" t="s">
        <v>4</v>
      </c>
      <c r="AW10" s="31">
        <v>0.006626896868859997</v>
      </c>
      <c r="AX10" s="31">
        <v>0.00127</v>
      </c>
      <c r="AY10" s="33">
        <v>0.035965405717585906</v>
      </c>
      <c r="AZ10" s="31">
        <v>0</v>
      </c>
      <c r="BA10" s="31">
        <v>0.02875</v>
      </c>
      <c r="BB10" s="43">
        <v>0.050120000000000005</v>
      </c>
      <c r="BC10" s="31">
        <v>0.00933</v>
      </c>
      <c r="BD10" s="31">
        <v>0.0076500000000000005</v>
      </c>
      <c r="BE10" s="31">
        <v>0.019129999999999998</v>
      </c>
      <c r="BF10" s="31">
        <v>0.0028690053129728013</v>
      </c>
      <c r="BG10" s="39">
        <v>0.0017382999044890165</v>
      </c>
      <c r="BH10" s="31">
        <v>0.066</v>
      </c>
      <c r="BI10" s="33">
        <v>0</v>
      </c>
      <c r="BJ10" s="31">
        <v>0.034019999999999995</v>
      </c>
      <c r="BK10" s="44" t="s">
        <v>4</v>
      </c>
      <c r="BL10" s="31">
        <v>0.030240000000000003</v>
      </c>
      <c r="BM10" s="31">
        <v>0.0021000000000000003</v>
      </c>
      <c r="BN10" s="31">
        <v>0.05274</v>
      </c>
      <c r="BO10" s="31">
        <v>0.0398</v>
      </c>
      <c r="BP10" s="31">
        <v>0.0364</v>
      </c>
      <c r="BQ10" s="31">
        <v>0</v>
      </c>
      <c r="BR10" s="64">
        <v>0.0598</v>
      </c>
      <c r="BS10" s="31">
        <v>0</v>
      </c>
      <c r="BT10" s="31">
        <v>0.025225561404677816</v>
      </c>
      <c r="BU10" s="34">
        <v>0.0076</v>
      </c>
      <c r="BV10" s="31">
        <v>0.0027199999999999998</v>
      </c>
      <c r="BW10" s="56">
        <v>0.0005399999999999999</v>
      </c>
      <c r="BX10" s="56">
        <v>0.00298</v>
      </c>
      <c r="BY10" s="33">
        <v>0.0021616829849166446</v>
      </c>
      <c r="BZ10" s="56">
        <v>0.020355848107965074</v>
      </c>
      <c r="CA10" s="44" t="s">
        <v>4</v>
      </c>
      <c r="CB10" s="56">
        <v>0.007394638403990024</v>
      </c>
      <c r="CC10" s="56">
        <v>0.006094201995012469</v>
      </c>
      <c r="CD10" s="56">
        <v>0.007904613466334164</v>
      </c>
      <c r="CE10" s="56">
        <v>0.006731670822942642</v>
      </c>
      <c r="CF10" s="56">
        <v>0.005227244389027431</v>
      </c>
      <c r="CG10" s="56">
        <v>0.013124503836993914</v>
      </c>
      <c r="CH10" s="56">
        <v>0.026952182044887776</v>
      </c>
      <c r="CI10" s="56">
        <v>0.004844763092269326</v>
      </c>
      <c r="CJ10" s="56">
        <v>0.010345197142101085</v>
      </c>
      <c r="CK10" s="56">
        <v>0.004117491399841228</v>
      </c>
      <c r="CL10" s="56">
        <v>0.0037314765811061134</v>
      </c>
      <c r="CM10" s="56">
        <v>0.011554710240804445</v>
      </c>
      <c r="CN10" s="56">
        <v>0.01282587281795511</v>
      </c>
      <c r="CO10" s="56">
        <v>0.020627311915412765</v>
      </c>
      <c r="CP10" s="56">
        <v>0.006782668329177057</v>
      </c>
      <c r="CQ10" s="44" t="s">
        <v>4</v>
      </c>
      <c r="CR10" s="56">
        <v>0.008543794654670549</v>
      </c>
      <c r="CS10" s="56">
        <v>0.023484351620947627</v>
      </c>
      <c r="CT10" s="56">
        <v>0.011142961100820324</v>
      </c>
      <c r="CU10" s="56">
        <v>0.002856509658639852</v>
      </c>
      <c r="CV10" s="56">
        <v>0.005201745635910224</v>
      </c>
      <c r="CW10" s="56">
        <v>0.006680673316708228</v>
      </c>
      <c r="CX10" s="56">
        <v>0.005966708229426433</v>
      </c>
      <c r="CY10" s="56">
        <v>0.01290236907730673</v>
      </c>
      <c r="CZ10" s="56">
        <v>0.005609725685785535</v>
      </c>
      <c r="DA10" s="56">
        <v>0.006119700748129676</v>
      </c>
      <c r="DB10" s="56">
        <v>0.014304800498753115</v>
      </c>
      <c r="DC10" s="33">
        <v>0.006935660847880299</v>
      </c>
      <c r="DD10" s="43">
        <v>0.01405093940195819</v>
      </c>
      <c r="DE10" s="31">
        <v>0</v>
      </c>
      <c r="DF10" s="31">
        <v>0.0053325293940307515</v>
      </c>
      <c r="DG10" s="31">
        <v>0.001737111848055472</v>
      </c>
      <c r="DH10" s="31">
        <v>0.0036358154959300576</v>
      </c>
      <c r="DI10" s="44" t="s">
        <v>4</v>
      </c>
      <c r="DJ10" s="31">
        <v>0.00620197142101085</v>
      </c>
      <c r="DK10" s="31">
        <v>0.0008669576059850373</v>
      </c>
      <c r="DL10" s="31">
        <v>0</v>
      </c>
      <c r="DM10" s="31">
        <v>0.008025564550489988</v>
      </c>
      <c r="DN10" s="31">
        <v>0.005193012356199404</v>
      </c>
      <c r="DO10" s="31">
        <v>0</v>
      </c>
      <c r="DP10" s="31">
        <v>0.004366851299531317</v>
      </c>
      <c r="DQ10" s="31">
        <v>0.0050749893481039626</v>
      </c>
      <c r="DR10" s="31">
        <v>0.0038947592671495527</v>
      </c>
      <c r="DS10" s="31">
        <v>0.0035406902428632295</v>
      </c>
      <c r="DT10" s="31">
        <v>0.005674254952323985</v>
      </c>
      <c r="DU10" s="31">
        <v>4.4917998537553545E-06</v>
      </c>
      <c r="DV10" s="56">
        <v>0.016424</v>
      </c>
      <c r="DW10" s="56">
        <v>0.00167</v>
      </c>
      <c r="DX10" s="44" t="s">
        <v>4</v>
      </c>
      <c r="DY10" s="56">
        <v>0.005099750623441397</v>
      </c>
      <c r="DZ10" s="56">
        <v>0.0007649625935162095</v>
      </c>
      <c r="EA10" s="43"/>
      <c r="EB10" s="43"/>
      <c r="EC10" s="43"/>
      <c r="ED10" s="43"/>
      <c r="EE10" s="43"/>
      <c r="EF10" s="43"/>
      <c r="EG10" s="43"/>
      <c r="EH10" s="43"/>
      <c r="EI10" s="36">
        <f t="shared" si="6"/>
        <v>1.1484978348136</v>
      </c>
      <c r="EJ10" s="37"/>
      <c r="EK10" s="36">
        <f t="shared" si="7"/>
        <v>2.681948173378419</v>
      </c>
      <c r="EL10" s="36">
        <f t="shared" si="8"/>
        <v>3.830446008192019</v>
      </c>
      <c r="EN10" s="26"/>
      <c r="EO10" s="26"/>
      <c r="EP10" s="26"/>
      <c r="EQ10" s="26"/>
      <c r="ER10" s="26"/>
    </row>
    <row r="11" spans="1:142" ht="15.75">
      <c r="A11" s="44" t="s">
        <v>5</v>
      </c>
      <c r="B11" s="56">
        <v>0</v>
      </c>
      <c r="C11" s="56">
        <v>0.16776000000000002</v>
      </c>
      <c r="D11" s="31">
        <v>0.47591999999999995</v>
      </c>
      <c r="E11" s="31">
        <v>0.4280590643594082</v>
      </c>
      <c r="F11" s="56">
        <v>0.08136000000000002</v>
      </c>
      <c r="G11" s="56">
        <v>0.40464</v>
      </c>
      <c r="H11" s="33">
        <v>0</v>
      </c>
      <c r="I11" s="56">
        <v>0.00114</v>
      </c>
      <c r="J11" s="56">
        <v>0.029759999999999998</v>
      </c>
      <c r="K11" s="56">
        <v>0.005471820448877806</v>
      </c>
      <c r="L11" s="56">
        <v>0.03486</v>
      </c>
      <c r="M11" s="56">
        <v>0.01884</v>
      </c>
      <c r="N11" s="56">
        <v>0.04112999999999999</v>
      </c>
      <c r="O11" s="31">
        <v>0.02748</v>
      </c>
      <c r="P11" s="31">
        <v>0.05553</v>
      </c>
      <c r="Q11" s="58" t="s">
        <v>5</v>
      </c>
      <c r="R11" s="31">
        <v>0.06216</v>
      </c>
      <c r="S11" s="56">
        <v>0.23940999999999998</v>
      </c>
      <c r="T11" s="31">
        <v>0.0396</v>
      </c>
      <c r="U11" s="56">
        <v>0.04122000000000001</v>
      </c>
      <c r="V11" s="31">
        <v>0.060719999999999996</v>
      </c>
      <c r="W11" s="31">
        <v>0.09103</v>
      </c>
      <c r="X11" s="56">
        <v>0.00073</v>
      </c>
      <c r="Y11" s="31">
        <v>0.06766794708636409</v>
      </c>
      <c r="Z11" s="56">
        <v>0.10300999999999999</v>
      </c>
      <c r="AA11" s="35">
        <v>0</v>
      </c>
      <c r="AB11" s="56">
        <v>0.010819999999999998</v>
      </c>
      <c r="AC11" s="56">
        <v>0.0338</v>
      </c>
      <c r="AD11" s="56">
        <v>0.0338</v>
      </c>
      <c r="AE11" s="56">
        <v>0.048670000000000005</v>
      </c>
      <c r="AF11" s="44" t="s">
        <v>5</v>
      </c>
      <c r="AG11" s="56">
        <v>0.004196312863174617</v>
      </c>
      <c r="AH11" s="56">
        <v>0.008440000000000001</v>
      </c>
      <c r="AI11" s="56">
        <v>0.046049999999999994</v>
      </c>
      <c r="AJ11" s="56">
        <v>0.00224</v>
      </c>
      <c r="AK11" s="56">
        <v>0</v>
      </c>
      <c r="AL11" s="56">
        <v>0.01984</v>
      </c>
      <c r="AM11" s="56">
        <v>0.04676</v>
      </c>
      <c r="AN11" s="56">
        <v>0.0154</v>
      </c>
      <c r="AO11" s="31">
        <v>0.003192</v>
      </c>
      <c r="AP11" s="31">
        <v>0.03768</v>
      </c>
      <c r="AQ11" s="56">
        <v>0.027120000000000002</v>
      </c>
      <c r="AR11" s="31">
        <v>0</v>
      </c>
      <c r="AS11" s="32">
        <v>0.092396</v>
      </c>
      <c r="AT11" s="56">
        <v>0.011419999999999998</v>
      </c>
      <c r="AU11" s="56">
        <v>0.033151358662240255</v>
      </c>
      <c r="AV11" s="44" t="s">
        <v>5</v>
      </c>
      <c r="AW11" s="31">
        <v>0.006694118138873793</v>
      </c>
      <c r="AX11" s="31">
        <v>0.00148</v>
      </c>
      <c r="AY11" s="33">
        <v>0.039926479930695924</v>
      </c>
      <c r="AZ11" s="31">
        <v>0</v>
      </c>
      <c r="BA11" s="31">
        <v>0.031120000000000002</v>
      </c>
      <c r="BB11" s="43">
        <v>0.05352</v>
      </c>
      <c r="BC11" s="31">
        <v>0.012260000000000002</v>
      </c>
      <c r="BD11" s="31">
        <v>0.007549999999999999</v>
      </c>
      <c r="BE11" s="31">
        <v>0.02352</v>
      </c>
      <c r="BF11" s="31">
        <v>0.002816755216213363</v>
      </c>
      <c r="BG11" s="39">
        <v>0.0017000955109837635</v>
      </c>
      <c r="BH11" s="31">
        <v>0.067</v>
      </c>
      <c r="BI11" s="33">
        <v>0</v>
      </c>
      <c r="BJ11" s="31">
        <v>0.03564</v>
      </c>
      <c r="BK11" s="44" t="s">
        <v>5</v>
      </c>
      <c r="BL11" s="31">
        <v>0.02988</v>
      </c>
      <c r="BM11" s="31">
        <v>0.00138</v>
      </c>
      <c r="BN11" s="31">
        <v>0.0513</v>
      </c>
      <c r="BO11" s="31">
        <v>0.0403</v>
      </c>
      <c r="BP11" s="31">
        <v>0.0358</v>
      </c>
      <c r="BQ11" s="31">
        <v>0</v>
      </c>
      <c r="BR11" s="64">
        <v>0.0605</v>
      </c>
      <c r="BS11" s="31">
        <v>0</v>
      </c>
      <c r="BT11" s="31">
        <v>0.024671153461717867</v>
      </c>
      <c r="BU11" s="34">
        <v>0.006560000000000001</v>
      </c>
      <c r="BV11" s="31">
        <v>0.0028799999999999997</v>
      </c>
      <c r="BW11" s="56">
        <v>0.0004199999999999999</v>
      </c>
      <c r="BX11" s="56">
        <v>0.00264</v>
      </c>
      <c r="BY11" s="33">
        <v>0.0020338713945488225</v>
      </c>
      <c r="BZ11" s="56">
        <v>0.019152288965334746</v>
      </c>
      <c r="CA11" s="44" t="s">
        <v>5</v>
      </c>
      <c r="CB11" s="56">
        <v>0.007485037406483791</v>
      </c>
      <c r="CC11" s="56">
        <v>0.006168703241895262</v>
      </c>
      <c r="CD11" s="56">
        <v>0.008001246882793018</v>
      </c>
      <c r="CE11" s="56">
        <v>0.0068139650872817955</v>
      </c>
      <c r="CF11" s="56">
        <v>0.005291147132169576</v>
      </c>
      <c r="CG11" s="56">
        <v>0.012348504895474994</v>
      </c>
      <c r="CH11" s="56">
        <v>0.027281670822942646</v>
      </c>
      <c r="CI11" s="56">
        <v>0.004903990024937656</v>
      </c>
      <c r="CJ11" s="56">
        <v>0.009733527388197936</v>
      </c>
      <c r="CK11" s="56">
        <v>0.003874040751521567</v>
      </c>
      <c r="CL11" s="56">
        <v>0.00351084943106642</v>
      </c>
      <c r="CM11" s="56">
        <v>0.010871526858957396</v>
      </c>
      <c r="CN11" s="56">
        <v>0.012982668329177058</v>
      </c>
      <c r="CO11" s="56">
        <v>0.020594518096787306</v>
      </c>
      <c r="CP11" s="56">
        <v>0.0068655860349127185</v>
      </c>
      <c r="CQ11" s="44" t="s">
        <v>5</v>
      </c>
      <c r="CR11" s="56">
        <v>0.00803863455940725</v>
      </c>
      <c r="CS11" s="56">
        <v>0.023771446384039902</v>
      </c>
      <c r="CT11" s="56">
        <v>0.01048412278380524</v>
      </c>
      <c r="CU11" s="56">
        <v>0.002687615771368087</v>
      </c>
      <c r="CV11" s="56">
        <v>0.005265336658354115</v>
      </c>
      <c r="CW11" s="56">
        <v>0.0067623441396508725</v>
      </c>
      <c r="CX11" s="56">
        <v>0.006039650872817955</v>
      </c>
      <c r="CY11" s="56">
        <v>0.013060099750623442</v>
      </c>
      <c r="CZ11" s="56">
        <v>0.0056783042394014955</v>
      </c>
      <c r="DA11" s="56">
        <v>0.006194513715710723</v>
      </c>
      <c r="DB11" s="56">
        <v>0.014479675810473816</v>
      </c>
      <c r="DC11" s="33">
        <v>0.007020448877805487</v>
      </c>
      <c r="DD11" s="43">
        <v>0.013220164064567346</v>
      </c>
      <c r="DE11" s="31">
        <v>0</v>
      </c>
      <c r="DF11" s="31">
        <v>0.005372324389508592</v>
      </c>
      <c r="DG11" s="31">
        <v>0.0017500753693096174</v>
      </c>
      <c r="DH11" s="31">
        <v>0.0036629484473922223</v>
      </c>
      <c r="DI11" s="44" t="s">
        <v>5</v>
      </c>
      <c r="DJ11" s="31">
        <v>0.005835273881979359</v>
      </c>
      <c r="DK11" s="31">
        <v>0.0008775561097256858</v>
      </c>
      <c r="DL11" s="31">
        <v>2E-05</v>
      </c>
      <c r="DM11" s="31">
        <v>0</v>
      </c>
      <c r="DN11" s="31">
        <v>0</v>
      </c>
      <c r="DO11" s="31">
        <v>0</v>
      </c>
      <c r="DP11" s="31">
        <v>0</v>
      </c>
      <c r="DQ11" s="31">
        <v>0</v>
      </c>
      <c r="DR11" s="31">
        <v>0</v>
      </c>
      <c r="DS11" s="31">
        <v>0</v>
      </c>
      <c r="DT11" s="31">
        <v>0.0055709158720664296</v>
      </c>
      <c r="DU11" s="31">
        <v>5.3901598245064245E-06</v>
      </c>
      <c r="DV11" s="56">
        <v>0.014943999999999999</v>
      </c>
      <c r="DW11" s="56">
        <v>0.00175</v>
      </c>
      <c r="DX11" s="44" t="s">
        <v>5</v>
      </c>
      <c r="DY11" s="56">
        <v>0.00516209476309227</v>
      </c>
      <c r="DZ11" s="56">
        <v>0.0007743142144638404</v>
      </c>
      <c r="EA11" s="43"/>
      <c r="EB11" s="43"/>
      <c r="EC11" s="43"/>
      <c r="ED11" s="43"/>
      <c r="EE11" s="43"/>
      <c r="EF11" s="43"/>
      <c r="EG11" s="43"/>
      <c r="EH11" s="43"/>
      <c r="EI11" s="36">
        <f t="shared" si="6"/>
        <v>1.140439159870392</v>
      </c>
      <c r="EJ11" s="37"/>
      <c r="EK11" s="36">
        <f t="shared" si="7"/>
        <v>2.687934339388028</v>
      </c>
      <c r="EL11" s="36">
        <f t="shared" si="8"/>
        <v>3.8283734992584204</v>
      </c>
    </row>
    <row r="12" spans="1:142" ht="15.75">
      <c r="A12" s="44" t="s">
        <v>6</v>
      </c>
      <c r="B12" s="56">
        <v>0</v>
      </c>
      <c r="C12" s="56">
        <v>0.19296000000000002</v>
      </c>
      <c r="D12" s="31">
        <v>0.50472</v>
      </c>
      <c r="E12" s="31">
        <v>0.45487482941208585</v>
      </c>
      <c r="F12" s="56">
        <v>0.07560000000000001</v>
      </c>
      <c r="G12" s="56">
        <v>0.42264</v>
      </c>
      <c r="H12" s="33">
        <v>0</v>
      </c>
      <c r="I12" s="56">
        <v>0.0012599999999999998</v>
      </c>
      <c r="J12" s="56">
        <v>0.02748</v>
      </c>
      <c r="K12" s="56">
        <v>0.005907980049875312</v>
      </c>
      <c r="L12" s="56">
        <v>0.04572</v>
      </c>
      <c r="M12" s="56">
        <v>0.02988</v>
      </c>
      <c r="N12" s="56">
        <v>0.04185</v>
      </c>
      <c r="O12" s="31">
        <v>0.02544</v>
      </c>
      <c r="P12" s="31">
        <v>0.09530999999999999</v>
      </c>
      <c r="Q12" s="58" t="s">
        <v>6</v>
      </c>
      <c r="R12" s="31">
        <v>0.06930000000000001</v>
      </c>
      <c r="S12" s="56">
        <v>0.25894</v>
      </c>
      <c r="T12" s="31">
        <v>0.03576</v>
      </c>
      <c r="U12" s="56">
        <v>0.0438</v>
      </c>
      <c r="V12" s="31">
        <v>0.04631999999999999</v>
      </c>
      <c r="W12" s="31">
        <v>0.10100999999999999</v>
      </c>
      <c r="X12" s="56">
        <v>0.0020800000000000003</v>
      </c>
      <c r="Y12" s="31">
        <v>0.07117729337178483</v>
      </c>
      <c r="Z12" s="56">
        <v>0.10665000000000001</v>
      </c>
      <c r="AA12" s="35">
        <v>0</v>
      </c>
      <c r="AB12" s="56">
        <v>0.011560000000000003</v>
      </c>
      <c r="AC12" s="56">
        <v>0.033831999999999994</v>
      </c>
      <c r="AD12" s="56">
        <v>0.033831999999999994</v>
      </c>
      <c r="AE12" s="56">
        <v>0.04992</v>
      </c>
      <c r="AF12" s="44" t="s">
        <v>6</v>
      </c>
      <c r="AG12" s="56">
        <v>0.0042033359809372514</v>
      </c>
      <c r="AH12" s="56">
        <v>0.00846</v>
      </c>
      <c r="AI12" s="56">
        <v>0.04935</v>
      </c>
      <c r="AJ12" s="56">
        <v>0.00204</v>
      </c>
      <c r="AK12" s="56">
        <v>0</v>
      </c>
      <c r="AL12" s="56">
        <v>0.020880000000000003</v>
      </c>
      <c r="AM12" s="56">
        <v>0.04908</v>
      </c>
      <c r="AN12" s="56">
        <v>0.019980000000000005</v>
      </c>
      <c r="AO12" s="31">
        <v>0.0018199999999999998</v>
      </c>
      <c r="AP12" s="31">
        <v>0.04122000000000001</v>
      </c>
      <c r="AQ12" s="56">
        <v>0.02646</v>
      </c>
      <c r="AR12" s="31">
        <v>0</v>
      </c>
      <c r="AS12" s="32">
        <v>0.099256</v>
      </c>
      <c r="AT12" s="56">
        <v>0.01228</v>
      </c>
      <c r="AU12" s="56">
        <v>0.04921701709086438</v>
      </c>
      <c r="AV12" s="44" t="s">
        <v>6</v>
      </c>
      <c r="AW12" s="31">
        <v>0.006705321683876091</v>
      </c>
      <c r="AX12" s="31">
        <v>0.0031799999999999997</v>
      </c>
      <c r="AY12" s="33">
        <v>0.03453023390124169</v>
      </c>
      <c r="AZ12" s="31">
        <v>0</v>
      </c>
      <c r="BA12" s="31">
        <v>0.03201999999999999</v>
      </c>
      <c r="BB12" s="43">
        <v>0.04697</v>
      </c>
      <c r="BC12" s="31">
        <v>0.014839999999999999</v>
      </c>
      <c r="BD12" s="31">
        <v>0.00948</v>
      </c>
      <c r="BE12" s="31">
        <v>0.02517</v>
      </c>
      <c r="BF12" s="31">
        <v>0.0030400056296400546</v>
      </c>
      <c r="BG12" s="39">
        <v>0.001833810888252149</v>
      </c>
      <c r="BH12" s="31">
        <v>0.067</v>
      </c>
      <c r="BI12" s="33">
        <v>0</v>
      </c>
      <c r="BJ12" s="31">
        <v>0.03762</v>
      </c>
      <c r="BK12" s="44" t="s">
        <v>6</v>
      </c>
      <c r="BL12" s="31">
        <v>0.03384</v>
      </c>
      <c r="BM12" s="31">
        <v>0.0007199999999999999</v>
      </c>
      <c r="BN12" s="31">
        <v>0.053520000000000005</v>
      </c>
      <c r="BO12" s="31">
        <v>0.0451</v>
      </c>
      <c r="BP12" s="31">
        <v>0.041800000000000004</v>
      </c>
      <c r="BQ12" s="31">
        <v>0</v>
      </c>
      <c r="BR12" s="64">
        <v>0.0628</v>
      </c>
      <c r="BS12" s="31">
        <v>0</v>
      </c>
      <c r="BT12" s="31">
        <v>0.0266115812620777</v>
      </c>
      <c r="BU12" s="34">
        <v>0.008960000000000001</v>
      </c>
      <c r="BV12" s="31">
        <v>0.0035999999999999995</v>
      </c>
      <c r="BW12" s="56">
        <v>0.000405</v>
      </c>
      <c r="BX12" s="56">
        <v>0.0030600000000000007</v>
      </c>
      <c r="BY12" s="33">
        <v>0.0022172532415983067</v>
      </c>
      <c r="BZ12" s="56">
        <v>0.02087913469171739</v>
      </c>
      <c r="CA12" s="44" t="s">
        <v>6</v>
      </c>
      <c r="CB12" s="56">
        <v>0.008081670822942642</v>
      </c>
      <c r="CC12" s="56">
        <v>0.006660411471321695</v>
      </c>
      <c r="CD12" s="56">
        <v>0.008639027431421444</v>
      </c>
      <c r="CE12" s="56">
        <v>0.007357107231920199</v>
      </c>
      <c r="CF12" s="56">
        <v>0.00571290523690773</v>
      </c>
      <c r="CG12" s="56">
        <v>0.013461894681132578</v>
      </c>
      <c r="CH12" s="56">
        <v>0.029456296758104735</v>
      </c>
      <c r="CI12" s="56">
        <v>0.005294887780548628</v>
      </c>
      <c r="CJ12" s="56">
        <v>0.010611140513363326</v>
      </c>
      <c r="CK12" s="56">
        <v>0.004223339507806298</v>
      </c>
      <c r="CL12" s="56">
        <v>0.0038274014289494582</v>
      </c>
      <c r="CM12" s="56">
        <v>0.011851746493781425</v>
      </c>
      <c r="CN12" s="56">
        <v>0.014017518703241893</v>
      </c>
      <c r="CO12" s="56">
        <v>0.02211943066287108</v>
      </c>
      <c r="CP12" s="56">
        <v>0.007412842892768079</v>
      </c>
      <c r="CQ12" s="44" t="s">
        <v>6</v>
      </c>
      <c r="CR12" s="56">
        <v>0.00876342947869807</v>
      </c>
      <c r="CS12" s="56">
        <v>0.025666271820448876</v>
      </c>
      <c r="CT12" s="56">
        <v>0.011429412543000795</v>
      </c>
      <c r="CU12" s="56">
        <v>0.0029299417835406192</v>
      </c>
      <c r="CV12" s="56">
        <v>0.00568503740648379</v>
      </c>
      <c r="CW12" s="56">
        <v>0.007301371571072318</v>
      </c>
      <c r="CX12" s="56">
        <v>0.006521072319201995</v>
      </c>
      <c r="CY12" s="56">
        <v>0.014101122194513713</v>
      </c>
      <c r="CZ12" s="56">
        <v>0.006130922693266832</v>
      </c>
      <c r="DA12" s="56">
        <v>0.0066882793017456355</v>
      </c>
      <c r="DB12" s="56">
        <v>0.015633852867830422</v>
      </c>
      <c r="DC12" s="33">
        <v>0.007580049875311721</v>
      </c>
      <c r="DD12" s="43">
        <v>0.014412146070388994</v>
      </c>
      <c r="DE12" s="31">
        <v>0</v>
      </c>
      <c r="DF12" s="31">
        <v>0.00610853180584866</v>
      </c>
      <c r="DG12" s="31">
        <v>0.0019899005125113057</v>
      </c>
      <c r="DH12" s="31">
        <v>0.004164908049442267</v>
      </c>
      <c r="DI12" s="44" t="s">
        <v>6</v>
      </c>
      <c r="DJ12" s="31">
        <v>0.006361405133633236</v>
      </c>
      <c r="DK12" s="31">
        <v>0.0009475062344139651</v>
      </c>
      <c r="DL12" s="31">
        <v>0</v>
      </c>
      <c r="DM12" s="31">
        <v>0</v>
      </c>
      <c r="DN12" s="31">
        <v>0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0.006012455578621441</v>
      </c>
      <c r="DU12" s="31">
        <v>8.983599707510709E-06</v>
      </c>
      <c r="DV12" s="56">
        <v>0.013527999999999998</v>
      </c>
      <c r="DW12" s="56">
        <v>0.0015999999999999996</v>
      </c>
      <c r="DX12" s="44" t="s">
        <v>6</v>
      </c>
      <c r="DY12" s="56">
        <v>0.005573566084788029</v>
      </c>
      <c r="DZ12" s="56">
        <v>0.0008360349127182044</v>
      </c>
      <c r="EA12" s="43"/>
      <c r="EB12" s="43"/>
      <c r="EC12" s="43"/>
      <c r="ED12" s="43"/>
      <c r="EE12" s="43"/>
      <c r="EF12" s="43"/>
      <c r="EG12" s="43"/>
      <c r="EH12" s="43"/>
      <c r="EI12" s="36">
        <f t="shared" si="6"/>
        <v>1.2213886403003378</v>
      </c>
      <c r="EJ12" s="37"/>
      <c r="EK12" s="36">
        <f t="shared" si="7"/>
        <v>2.875285980357884</v>
      </c>
      <c r="EL12" s="36">
        <f t="shared" si="8"/>
        <v>4.096674620658222</v>
      </c>
    </row>
    <row r="13" spans="1:142" ht="15.75">
      <c r="A13" s="44" t="s">
        <v>7</v>
      </c>
      <c r="B13" s="56">
        <v>0</v>
      </c>
      <c r="C13" s="56">
        <v>0.21576</v>
      </c>
      <c r="D13" s="31">
        <v>0.56232</v>
      </c>
      <c r="E13" s="31">
        <v>0.568096948523391</v>
      </c>
      <c r="F13" s="56">
        <v>0.12888</v>
      </c>
      <c r="G13" s="56">
        <v>0.468</v>
      </c>
      <c r="H13" s="33">
        <v>0</v>
      </c>
      <c r="I13" s="56">
        <v>0.0026999999999999997</v>
      </c>
      <c r="J13" s="56">
        <v>0.023280000000000002</v>
      </c>
      <c r="K13" s="56">
        <v>0.0067406483790523695</v>
      </c>
      <c r="L13" s="56">
        <v>0.06102</v>
      </c>
      <c r="M13" s="56">
        <v>0.04722</v>
      </c>
      <c r="N13" s="56">
        <v>0.046799999999999994</v>
      </c>
      <c r="O13" s="31">
        <v>0.028860000000000004</v>
      </c>
      <c r="P13" s="31">
        <v>0.09675000000000002</v>
      </c>
      <c r="Q13" s="58" t="s">
        <v>7</v>
      </c>
      <c r="R13" s="31">
        <v>0.07854</v>
      </c>
      <c r="S13" s="56">
        <v>0.29625999999999997</v>
      </c>
      <c r="T13" s="31">
        <v>0.041280000000000004</v>
      </c>
      <c r="U13" s="56">
        <v>0.04839</v>
      </c>
      <c r="V13" s="31">
        <v>0.04608</v>
      </c>
      <c r="W13" s="31">
        <v>0.10651</v>
      </c>
      <c r="X13" s="56">
        <v>0.00269</v>
      </c>
      <c r="Y13" s="31">
        <v>0.07826057513806348</v>
      </c>
      <c r="Z13" s="56">
        <v>0.1293</v>
      </c>
      <c r="AA13" s="35">
        <v>0</v>
      </c>
      <c r="AB13" s="56">
        <v>0.01554</v>
      </c>
      <c r="AC13" s="56">
        <v>0.033611999999999996</v>
      </c>
      <c r="AD13" s="56">
        <v>0.033611999999999996</v>
      </c>
      <c r="AE13" s="56">
        <v>0.05887</v>
      </c>
      <c r="AF13" s="44" t="s">
        <v>7</v>
      </c>
      <c r="AG13" s="56">
        <v>0.004382425483884452</v>
      </c>
      <c r="AH13" s="56">
        <v>0.00876</v>
      </c>
      <c r="AI13" s="56">
        <v>0.056850000000000005</v>
      </c>
      <c r="AJ13" s="56">
        <v>0.00212</v>
      </c>
      <c r="AK13" s="56">
        <v>0</v>
      </c>
      <c r="AL13" s="56">
        <v>0.02412</v>
      </c>
      <c r="AM13" s="56">
        <v>0.05116</v>
      </c>
      <c r="AN13" s="56">
        <v>0.022839999999999996</v>
      </c>
      <c r="AO13" s="31">
        <v>0.001848</v>
      </c>
      <c r="AP13" s="31">
        <v>0.04973999999999999</v>
      </c>
      <c r="AQ13" s="56">
        <v>0.0285</v>
      </c>
      <c r="AR13" s="31">
        <v>0</v>
      </c>
      <c r="AS13" s="32">
        <v>0.10144</v>
      </c>
      <c r="AT13" s="56">
        <v>0.01386</v>
      </c>
      <c r="AU13" s="56">
        <v>0.05393471043895241</v>
      </c>
      <c r="AV13" s="44" t="s">
        <v>7</v>
      </c>
      <c r="AW13" s="31">
        <v>0.0069910120814347205</v>
      </c>
      <c r="AX13" s="31">
        <v>0.00346</v>
      </c>
      <c r="AY13" s="33">
        <v>0.03510430262777938</v>
      </c>
      <c r="AZ13" s="31">
        <v>0</v>
      </c>
      <c r="BA13" s="31">
        <v>0.036</v>
      </c>
      <c r="BB13" s="43">
        <v>0.04587000000000001</v>
      </c>
      <c r="BC13" s="31">
        <v>0.01396</v>
      </c>
      <c r="BD13" s="31">
        <v>0.008199999999999999</v>
      </c>
      <c r="BE13" s="31">
        <v>0.02391</v>
      </c>
      <c r="BF13" s="31">
        <v>0.00334400619260406</v>
      </c>
      <c r="BG13" s="39">
        <v>0.0017860553963705828</v>
      </c>
      <c r="BH13" s="31">
        <v>0.072</v>
      </c>
      <c r="BI13" s="33">
        <v>0</v>
      </c>
      <c r="BJ13" s="31">
        <v>0.04356</v>
      </c>
      <c r="BK13" s="44" t="s">
        <v>7</v>
      </c>
      <c r="BL13" s="31">
        <v>0.03984</v>
      </c>
      <c r="BM13" s="31">
        <v>0.0012599999999999998</v>
      </c>
      <c r="BN13" s="31">
        <v>0.056519999999999994</v>
      </c>
      <c r="BO13" s="31">
        <v>0.0497</v>
      </c>
      <c r="BP13" s="31">
        <v>0.04549999999999999</v>
      </c>
      <c r="BQ13" s="31">
        <v>0</v>
      </c>
      <c r="BR13" s="64">
        <v>0.0643</v>
      </c>
      <c r="BS13" s="31">
        <v>0</v>
      </c>
      <c r="BT13" s="31">
        <v>0.025918571333377757</v>
      </c>
      <c r="BU13" s="34">
        <v>0.00968</v>
      </c>
      <c r="BV13" s="31">
        <v>0.00392</v>
      </c>
      <c r="BW13" s="56">
        <v>0.0005700000000000001</v>
      </c>
      <c r="BX13" s="56">
        <v>0.00222</v>
      </c>
      <c r="BY13" s="33">
        <v>0.0026562582693834347</v>
      </c>
      <c r="BZ13" s="56">
        <v>0.02501309870336068</v>
      </c>
      <c r="CA13" s="44" t="s">
        <v>7</v>
      </c>
      <c r="CB13" s="56">
        <v>0.00922069825436409</v>
      </c>
      <c r="CC13" s="56">
        <v>0.007599127182044888</v>
      </c>
      <c r="CD13" s="56">
        <v>0.009856608478802991</v>
      </c>
      <c r="CE13" s="56">
        <v>0.008394014962593517</v>
      </c>
      <c r="CF13" s="56">
        <v>0.006518079800498753</v>
      </c>
      <c r="CG13" s="56">
        <v>0.016127282349827996</v>
      </c>
      <c r="CH13" s="56">
        <v>0.03360785536159601</v>
      </c>
      <c r="CI13" s="56">
        <v>0.006041147132169576</v>
      </c>
      <c r="CJ13" s="56">
        <v>0.012712093146335009</v>
      </c>
      <c r="CK13" s="56">
        <v>0.005059539560730352</v>
      </c>
      <c r="CL13" s="56">
        <v>0.004585207726911881</v>
      </c>
      <c r="CM13" s="56">
        <v>0.014198332892299551</v>
      </c>
      <c r="CN13" s="56">
        <v>0.015993142144638404</v>
      </c>
      <c r="CO13" s="56">
        <v>0.02238178121187474</v>
      </c>
      <c r="CP13" s="56">
        <v>0.008457605985037408</v>
      </c>
      <c r="CQ13" s="44" t="s">
        <v>7</v>
      </c>
      <c r="CR13" s="56">
        <v>0.010498544588515481</v>
      </c>
      <c r="CS13" s="56">
        <v>0.029283665835411473</v>
      </c>
      <c r="CT13" s="56">
        <v>0.013692378936226516</v>
      </c>
      <c r="CU13" s="56">
        <v>0.003510055570256682</v>
      </c>
      <c r="CV13" s="56">
        <v>0.006486284289276808</v>
      </c>
      <c r="CW13" s="56">
        <v>0.008330423940149625</v>
      </c>
      <c r="CX13" s="56">
        <v>0.007440149625935162</v>
      </c>
      <c r="CY13" s="56">
        <v>0.01608852867830424</v>
      </c>
      <c r="CZ13" s="56">
        <v>0.00699501246882793</v>
      </c>
      <c r="DA13" s="56">
        <v>0.007630922693266832</v>
      </c>
      <c r="DB13" s="56">
        <v>0.01783728179551122</v>
      </c>
      <c r="DC13" s="33">
        <v>0.008648379052369079</v>
      </c>
      <c r="DD13" s="43">
        <v>0.017265678750992327</v>
      </c>
      <c r="DE13" s="31">
        <v>0</v>
      </c>
      <c r="DF13" s="31">
        <v>0.008980403979499549</v>
      </c>
      <c r="DG13" s="31">
        <v>0.0029254346296854594</v>
      </c>
      <c r="DH13" s="31">
        <v>0.006123002713295147</v>
      </c>
      <c r="DI13" s="44" t="s">
        <v>7</v>
      </c>
      <c r="DJ13" s="31">
        <v>0.007620931463350092</v>
      </c>
      <c r="DK13" s="31">
        <v>0.0010810473815461349</v>
      </c>
      <c r="DL13" s="31">
        <v>0</v>
      </c>
      <c r="DM13" s="31">
        <v>0</v>
      </c>
      <c r="DN13" s="31">
        <v>0</v>
      </c>
      <c r="DO13" s="31">
        <v>0</v>
      </c>
      <c r="DP13" s="31">
        <v>0</v>
      </c>
      <c r="DQ13" s="31">
        <v>0</v>
      </c>
      <c r="DR13" s="31">
        <v>0</v>
      </c>
      <c r="DS13" s="31">
        <v>0</v>
      </c>
      <c r="DT13" s="31">
        <v>0.006613701136483585</v>
      </c>
      <c r="DU13" s="31">
        <v>0.00228183432570772</v>
      </c>
      <c r="DV13" s="56">
        <v>0.0123</v>
      </c>
      <c r="DW13" s="56">
        <v>0.0016899999999999999</v>
      </c>
      <c r="DX13" s="44" t="s">
        <v>7</v>
      </c>
      <c r="DY13" s="56">
        <v>0.006359102244389028</v>
      </c>
      <c r="DZ13" s="56">
        <v>0.000953865336658354</v>
      </c>
      <c r="EA13" s="43"/>
      <c r="EB13" s="43"/>
      <c r="EC13" s="43"/>
      <c r="ED13" s="43"/>
      <c r="EE13" s="43"/>
      <c r="EF13" s="43"/>
      <c r="EG13" s="43"/>
      <c r="EH13" s="43"/>
      <c r="EI13" s="36">
        <f t="shared" si="6"/>
        <v>1.419963003919762</v>
      </c>
      <c r="EJ13" s="37"/>
      <c r="EK13" s="36">
        <f t="shared" si="7"/>
        <v>3.237636754273276</v>
      </c>
      <c r="EL13" s="36">
        <f t="shared" si="8"/>
        <v>4.657599758193038</v>
      </c>
    </row>
    <row r="14" spans="1:142" ht="15.75">
      <c r="A14" s="44" t="s">
        <v>8</v>
      </c>
      <c r="B14" s="56">
        <v>0</v>
      </c>
      <c r="C14" s="56">
        <v>0.24600000000000002</v>
      </c>
      <c r="D14" s="31">
        <v>0.61344</v>
      </c>
      <c r="E14" s="31">
        <v>0.591933184125771</v>
      </c>
      <c r="F14" s="56">
        <v>0.19296000000000002</v>
      </c>
      <c r="G14" s="56">
        <v>0.5551200000000001</v>
      </c>
      <c r="H14" s="33">
        <v>0</v>
      </c>
      <c r="I14" s="56">
        <v>0.00462</v>
      </c>
      <c r="J14" s="56">
        <v>0.023700000000000002</v>
      </c>
      <c r="K14" s="56">
        <v>0.007533665835411473</v>
      </c>
      <c r="L14" s="56">
        <v>0.06168</v>
      </c>
      <c r="M14" s="56">
        <v>0.06683999999999998</v>
      </c>
      <c r="N14" s="56">
        <v>0.07326</v>
      </c>
      <c r="O14" s="31">
        <v>0.039900000000000005</v>
      </c>
      <c r="P14" s="31">
        <v>0.19035000000000002</v>
      </c>
      <c r="Q14" s="58" t="s">
        <v>8</v>
      </c>
      <c r="R14" s="31">
        <v>0.07572</v>
      </c>
      <c r="S14" s="56">
        <v>0.3037</v>
      </c>
      <c r="T14" s="31">
        <v>0.04296</v>
      </c>
      <c r="U14" s="56">
        <v>0.0516</v>
      </c>
      <c r="V14" s="31">
        <v>0.053520000000000005</v>
      </c>
      <c r="W14" s="31">
        <v>0.1187</v>
      </c>
      <c r="X14" s="56">
        <v>0.0029699999999999996</v>
      </c>
      <c r="Y14" s="31">
        <v>0.0825880512323553</v>
      </c>
      <c r="Z14" s="56">
        <v>0.12900999999999999</v>
      </c>
      <c r="AA14" s="35">
        <v>0</v>
      </c>
      <c r="AB14" s="56">
        <v>0.020560000000000002</v>
      </c>
      <c r="AC14" s="56">
        <v>0.033400000000000006</v>
      </c>
      <c r="AD14" s="56">
        <v>0.033400000000000006</v>
      </c>
      <c r="AE14" s="56">
        <v>0.05373000000000001</v>
      </c>
      <c r="AF14" s="44" t="s">
        <v>8</v>
      </c>
      <c r="AG14" s="56">
        <v>0.0060469043936290275</v>
      </c>
      <c r="AH14" s="56">
        <v>0.00895</v>
      </c>
      <c r="AI14" s="56">
        <v>0.07019999999999998</v>
      </c>
      <c r="AJ14" s="56">
        <v>0.00204</v>
      </c>
      <c r="AK14" s="56">
        <v>0</v>
      </c>
      <c r="AL14" s="56">
        <v>0.02852</v>
      </c>
      <c r="AM14" s="56">
        <v>0.05692</v>
      </c>
      <c r="AN14" s="56">
        <v>0.02404</v>
      </c>
      <c r="AO14" s="31">
        <v>0.0017200000000000002</v>
      </c>
      <c r="AP14" s="31">
        <v>0.06288</v>
      </c>
      <c r="AQ14" s="56">
        <v>0.03528</v>
      </c>
      <c r="AR14" s="31">
        <v>0</v>
      </c>
      <c r="AS14" s="32">
        <v>0.122604</v>
      </c>
      <c r="AT14" s="56">
        <v>0.01696</v>
      </c>
      <c r="AU14" s="56">
        <v>0.05214963728021641</v>
      </c>
      <c r="AV14" s="44" t="s">
        <v>8</v>
      </c>
      <c r="AW14" s="31">
        <v>0.00964625224697964</v>
      </c>
      <c r="AX14" s="31">
        <v>0.0032800000000000004</v>
      </c>
      <c r="AY14" s="33">
        <v>0.03332468957551255</v>
      </c>
      <c r="AZ14" s="31">
        <v>0</v>
      </c>
      <c r="BA14" s="31">
        <v>0.04178</v>
      </c>
      <c r="BB14" s="43">
        <v>0.04917</v>
      </c>
      <c r="BC14" s="31">
        <v>0.0125</v>
      </c>
      <c r="BD14" s="31">
        <v>0.00901</v>
      </c>
      <c r="BE14" s="31">
        <v>0.020829999999999998</v>
      </c>
      <c r="BF14" s="31">
        <v>0.0034722564301044993</v>
      </c>
      <c r="BG14" s="39">
        <v>0.0018643744030563518</v>
      </c>
      <c r="BH14" s="31">
        <v>0.093</v>
      </c>
      <c r="BI14" s="33">
        <v>0</v>
      </c>
      <c r="BJ14" s="31">
        <v>0.04848</v>
      </c>
      <c r="BK14" s="44" t="s">
        <v>8</v>
      </c>
      <c r="BL14" s="31">
        <v>0.04032</v>
      </c>
      <c r="BM14" s="31">
        <v>0.0008399999999999998</v>
      </c>
      <c r="BN14" s="31">
        <v>0.06552000000000001</v>
      </c>
      <c r="BO14" s="31">
        <v>0.0633</v>
      </c>
      <c r="BP14" s="31">
        <v>0.0515</v>
      </c>
      <c r="BQ14" s="31">
        <v>0</v>
      </c>
      <c r="BR14" s="64">
        <v>0.0663</v>
      </c>
      <c r="BS14" s="31">
        <v>0</v>
      </c>
      <c r="BT14" s="31">
        <v>0.02705510761644566</v>
      </c>
      <c r="BU14" s="34">
        <v>0.010399999999999998</v>
      </c>
      <c r="BV14" s="31">
        <v>0.004960000000000001</v>
      </c>
      <c r="BW14" s="56">
        <v>0.0009450000000000001</v>
      </c>
      <c r="BX14" s="56">
        <v>0.0036799999999999997</v>
      </c>
      <c r="BY14" s="33">
        <v>0.003250860015877216</v>
      </c>
      <c r="BZ14" s="56">
        <v>0.030612265149510456</v>
      </c>
      <c r="CA14" s="44" t="s">
        <v>8</v>
      </c>
      <c r="CB14" s="56">
        <v>0.010305486284289279</v>
      </c>
      <c r="CC14" s="56">
        <v>0.008493142144638406</v>
      </c>
      <c r="CD14" s="56">
        <v>0.011016209476309227</v>
      </c>
      <c r="CE14" s="56">
        <v>0.009381546134663342</v>
      </c>
      <c r="CF14" s="56">
        <v>0.007284912718204489</v>
      </c>
      <c r="CG14" s="56">
        <v>0.019737364382111672</v>
      </c>
      <c r="CH14" s="56">
        <v>0.037561720698254364</v>
      </c>
      <c r="CI14" s="56">
        <v>0.006751870324189527</v>
      </c>
      <c r="CJ14" s="56">
        <v>0.015557687218840965</v>
      </c>
      <c r="CK14" s="56">
        <v>0.006192114315956603</v>
      </c>
      <c r="CL14" s="56">
        <v>0.005611603598835672</v>
      </c>
      <c r="CM14" s="56">
        <v>0.017376620799153215</v>
      </c>
      <c r="CN14" s="56">
        <v>0.017874688279301748</v>
      </c>
      <c r="CO14" s="56">
        <v>0.03695863359089059</v>
      </c>
      <c r="CP14" s="56">
        <v>0.009452618453865337</v>
      </c>
      <c r="CQ14" s="44" t="s">
        <v>8</v>
      </c>
      <c r="CR14" s="56">
        <v>0.01284863720560995</v>
      </c>
      <c r="CS14" s="56">
        <v>0.03272880299251871</v>
      </c>
      <c r="CT14" s="56">
        <v>0.016757409367557558</v>
      </c>
      <c r="CU14" s="56">
        <v>0.004295779306694893</v>
      </c>
      <c r="CV14" s="56">
        <v>0.0072493765586034925</v>
      </c>
      <c r="CW14" s="56">
        <v>0.009310473815461346</v>
      </c>
      <c r="CX14" s="56">
        <v>0.008315461346633416</v>
      </c>
      <c r="CY14" s="56">
        <v>0.017981296758104736</v>
      </c>
      <c r="CZ14" s="56">
        <v>0.00781795511221945</v>
      </c>
      <c r="DA14" s="56">
        <v>0.008528678304239402</v>
      </c>
      <c r="DB14" s="56">
        <v>0.019935785536159604</v>
      </c>
      <c r="DC14" s="33">
        <v>0.009665835411471322</v>
      </c>
      <c r="DD14" s="43">
        <v>0.021130590103201907</v>
      </c>
      <c r="DE14" s="31">
        <v>0</v>
      </c>
      <c r="DF14" s="31">
        <v>0.009093156466686767</v>
      </c>
      <c r="DG14" s="31">
        <v>0.0029621646065722046</v>
      </c>
      <c r="DH14" s="31">
        <v>0.006199879409104614</v>
      </c>
      <c r="DI14" s="44" t="s">
        <v>8</v>
      </c>
      <c r="DJ14" s="31">
        <v>0.009326872188409633</v>
      </c>
      <c r="DK14" s="31">
        <v>0.0012082294264339152</v>
      </c>
      <c r="DL14" s="31">
        <v>0</v>
      </c>
      <c r="DM14" s="31">
        <v>0</v>
      </c>
      <c r="DN14" s="31">
        <v>0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0.006867351606206677</v>
      </c>
      <c r="DU14" s="31">
        <v>0.0024839653191267106</v>
      </c>
      <c r="DV14" s="56">
        <v>0.012008</v>
      </c>
      <c r="DW14" s="56">
        <v>0.0019100000000000002</v>
      </c>
      <c r="DX14" s="44" t="s">
        <v>8</v>
      </c>
      <c r="DY14" s="56">
        <v>0.007107231920199502</v>
      </c>
      <c r="DZ14" s="56">
        <v>0.0010660847880299253</v>
      </c>
      <c r="EA14" s="43"/>
      <c r="EB14" s="43"/>
      <c r="EC14" s="43"/>
      <c r="ED14" s="43"/>
      <c r="EE14" s="43"/>
      <c r="EF14" s="43"/>
      <c r="EG14" s="43"/>
      <c r="EH14" s="43"/>
      <c r="EI14" s="36">
        <f t="shared" si="6"/>
        <v>1.5462375585288273</v>
      </c>
      <c r="EJ14" s="37"/>
      <c r="EK14" s="36">
        <f t="shared" si="7"/>
        <v>3.7626639257447927</v>
      </c>
      <c r="EL14" s="36">
        <f t="shared" si="8"/>
        <v>5.30890148427362</v>
      </c>
    </row>
    <row r="15" spans="1:142" ht="15.75">
      <c r="A15" s="44" t="s">
        <v>9</v>
      </c>
      <c r="B15" s="56">
        <v>0</v>
      </c>
      <c r="C15" s="56">
        <v>0.26112</v>
      </c>
      <c r="D15" s="31">
        <v>0.71208</v>
      </c>
      <c r="E15" s="31">
        <v>0.6227216551121786</v>
      </c>
      <c r="F15" s="56">
        <v>0.2772</v>
      </c>
      <c r="G15" s="56">
        <v>0.6703199999999999</v>
      </c>
      <c r="H15" s="33">
        <v>0</v>
      </c>
      <c r="I15" s="56">
        <v>0.011460000000000001</v>
      </c>
      <c r="J15" s="56">
        <v>0.02598</v>
      </c>
      <c r="K15" s="56">
        <v>0.008115211970074815</v>
      </c>
      <c r="L15" s="56">
        <v>0.081</v>
      </c>
      <c r="M15" s="56">
        <v>0.0675</v>
      </c>
      <c r="N15" s="56">
        <v>0.06867</v>
      </c>
      <c r="O15" s="31">
        <v>0.054479999999999994</v>
      </c>
      <c r="P15" s="31">
        <v>0.21555</v>
      </c>
      <c r="Q15" s="58" t="s">
        <v>9</v>
      </c>
      <c r="R15" s="31">
        <v>0.07584</v>
      </c>
      <c r="S15" s="56">
        <v>0.32913</v>
      </c>
      <c r="T15" s="31">
        <v>0.046799999999999994</v>
      </c>
      <c r="U15" s="56">
        <v>0.06366</v>
      </c>
      <c r="V15" s="31">
        <v>0.05616</v>
      </c>
      <c r="W15" s="31">
        <v>0.11758</v>
      </c>
      <c r="X15" s="56">
        <v>0.00298</v>
      </c>
      <c r="Y15" s="31">
        <v>0.07683961283844525</v>
      </c>
      <c r="Z15" s="56">
        <v>0.11347</v>
      </c>
      <c r="AA15" s="35">
        <v>0</v>
      </c>
      <c r="AB15" s="56">
        <v>0.02918</v>
      </c>
      <c r="AC15" s="56">
        <v>0.033504000000000006</v>
      </c>
      <c r="AD15" s="56">
        <v>0.033504000000000006</v>
      </c>
      <c r="AE15" s="56">
        <v>0.05657</v>
      </c>
      <c r="AF15" s="44" t="s">
        <v>9</v>
      </c>
      <c r="AG15" s="56">
        <v>0.01181990719451528</v>
      </c>
      <c r="AH15" s="56">
        <v>0.01016</v>
      </c>
      <c r="AI15" s="56">
        <v>0.0933</v>
      </c>
      <c r="AJ15" s="56">
        <v>0.00424</v>
      </c>
      <c r="AK15" s="56">
        <v>0</v>
      </c>
      <c r="AL15" s="56">
        <v>0.029439999999999997</v>
      </c>
      <c r="AM15" s="56">
        <v>0.06708</v>
      </c>
      <c r="AN15" s="56">
        <v>0.026180000000000002</v>
      </c>
      <c r="AO15" s="31">
        <v>0.00226</v>
      </c>
      <c r="AP15" s="31">
        <v>0.081</v>
      </c>
      <c r="AQ15" s="56">
        <v>0.04296</v>
      </c>
      <c r="AR15" s="31">
        <v>0</v>
      </c>
      <c r="AS15" s="32">
        <v>0.162252</v>
      </c>
      <c r="AT15" s="56">
        <v>0.0135</v>
      </c>
      <c r="AU15" s="56">
        <v>0.0522771425058404</v>
      </c>
      <c r="AV15" s="44" t="s">
        <v>9</v>
      </c>
      <c r="AW15" s="31">
        <v>0.018855566238869612</v>
      </c>
      <c r="AX15" s="31">
        <v>0.0014</v>
      </c>
      <c r="AY15" s="33">
        <v>0.03401357204735778</v>
      </c>
      <c r="AZ15" s="31">
        <v>0</v>
      </c>
      <c r="BA15" s="31">
        <v>0.049159999999999995</v>
      </c>
      <c r="BB15" s="43">
        <v>0.04836</v>
      </c>
      <c r="BC15" s="31">
        <v>0.01109</v>
      </c>
      <c r="BD15" s="31">
        <v>0.00802</v>
      </c>
      <c r="BE15" s="31">
        <v>0.019940000000000003</v>
      </c>
      <c r="BF15" s="31">
        <v>0.00751451391576651</v>
      </c>
      <c r="BG15" s="39">
        <v>0.0018529130850047754</v>
      </c>
      <c r="BH15" s="31">
        <v>0.134</v>
      </c>
      <c r="BI15" s="33">
        <v>0</v>
      </c>
      <c r="BJ15" s="31">
        <v>0.05454</v>
      </c>
      <c r="BK15" s="44" t="s">
        <v>9</v>
      </c>
      <c r="BL15" s="31">
        <v>0.05008</v>
      </c>
      <c r="BM15" s="31">
        <v>0.0044399999999999995</v>
      </c>
      <c r="BN15" s="31">
        <v>0.07266</v>
      </c>
      <c r="BO15" s="31">
        <v>0.0796</v>
      </c>
      <c r="BP15" s="31">
        <v>0.056999999999999995</v>
      </c>
      <c r="BQ15" s="31">
        <v>0</v>
      </c>
      <c r="BR15" s="64">
        <v>0.0665</v>
      </c>
      <c r="BS15" s="31">
        <v>0</v>
      </c>
      <c r="BT15" s="31">
        <v>0.02688878523355767</v>
      </c>
      <c r="BU15" s="34">
        <v>0.020399999999999998</v>
      </c>
      <c r="BV15" s="31">
        <v>0.00432</v>
      </c>
      <c r="BW15" s="56">
        <v>0.0017399999999999998</v>
      </c>
      <c r="BX15" s="56">
        <v>0.009059999999999999</v>
      </c>
      <c r="BY15" s="33">
        <v>0.0029229955014554118</v>
      </c>
      <c r="BZ15" s="56">
        <v>0.02752487430537179</v>
      </c>
      <c r="CA15" s="44" t="s">
        <v>9</v>
      </c>
      <c r="CB15" s="56">
        <v>0.011100997506234413</v>
      </c>
      <c r="CC15" s="56">
        <v>0.009148753117206983</v>
      </c>
      <c r="CD15" s="56">
        <v>0.011866583541147132</v>
      </c>
      <c r="CE15" s="56">
        <v>0.010105735660847881</v>
      </c>
      <c r="CF15" s="56">
        <v>0.007847256857855362</v>
      </c>
      <c r="CG15" s="56">
        <v>0.01774675840169357</v>
      </c>
      <c r="CH15" s="56">
        <v>0.040461221945137155</v>
      </c>
      <c r="CI15" s="56">
        <v>0.007273067331670823</v>
      </c>
      <c r="CJ15" s="56">
        <v>0.013988621328393755</v>
      </c>
      <c r="CK15" s="56">
        <v>0.00556761047896269</v>
      </c>
      <c r="CL15" s="56">
        <v>0.005045646996559936</v>
      </c>
      <c r="CM15" s="56">
        <v>0.015624106906589044</v>
      </c>
      <c r="CN15" s="56">
        <v>0.019254488778054864</v>
      </c>
      <c r="CO15" s="56">
        <v>0.06468580723871492</v>
      </c>
      <c r="CP15" s="56">
        <v>0.010182294264339153</v>
      </c>
      <c r="CQ15" s="44" t="s">
        <v>9</v>
      </c>
      <c r="CR15" s="56">
        <v>0.01155279174384758</v>
      </c>
      <c r="CS15" s="56">
        <v>0.03525523690773068</v>
      </c>
      <c r="CT15" s="56">
        <v>0.015067345858692778</v>
      </c>
      <c r="CU15" s="56">
        <v>0.0038625297697803653</v>
      </c>
      <c r="CV15" s="56">
        <v>0.007808977556109726</v>
      </c>
      <c r="CW15" s="56">
        <v>0.01002917705735661</v>
      </c>
      <c r="CX15" s="56">
        <v>0.008957356608478803</v>
      </c>
      <c r="CY15" s="56">
        <v>0.01936932668329177</v>
      </c>
      <c r="CZ15" s="56">
        <v>0.0084214463840399</v>
      </c>
      <c r="DA15" s="56">
        <v>0.009187032418952619</v>
      </c>
      <c r="DB15" s="56">
        <v>0.021474688279301744</v>
      </c>
      <c r="DC15" s="33">
        <v>0.010411970074812968</v>
      </c>
      <c r="DD15" s="43">
        <v>0.018999470759460173</v>
      </c>
      <c r="DE15" s="31">
        <v>0</v>
      </c>
      <c r="DF15" s="31">
        <v>0.009491106421465181</v>
      </c>
      <c r="DG15" s="31">
        <v>0.0030917998191136577</v>
      </c>
      <c r="DH15" s="31">
        <v>0.0064712089237262595</v>
      </c>
      <c r="DI15" s="44" t="s">
        <v>9</v>
      </c>
      <c r="DJ15" s="31">
        <v>0.008386213283937549</v>
      </c>
      <c r="DK15" s="31">
        <v>0.001301496259351621</v>
      </c>
      <c r="DL15" s="31">
        <v>2E-05</v>
      </c>
      <c r="DM15" s="31">
        <v>0</v>
      </c>
      <c r="DN15" s="31">
        <v>0</v>
      </c>
      <c r="DO15" s="31">
        <v>0</v>
      </c>
      <c r="DP15" s="31">
        <v>0</v>
      </c>
      <c r="DQ15" s="31">
        <v>0</v>
      </c>
      <c r="DR15" s="31">
        <v>0</v>
      </c>
      <c r="DS15" s="31">
        <v>0</v>
      </c>
      <c r="DT15" s="31">
        <v>0.014862038633404875</v>
      </c>
      <c r="DU15" s="31">
        <v>0.002475880079389951</v>
      </c>
      <c r="DV15" s="56">
        <v>0.011704</v>
      </c>
      <c r="DW15" s="56">
        <v>0.00292</v>
      </c>
      <c r="DX15" s="44" t="s">
        <v>9</v>
      </c>
      <c r="DY15" s="56">
        <v>0.0076558603491271825</v>
      </c>
      <c r="DZ15" s="56">
        <v>0.0011483790523690773</v>
      </c>
      <c r="EA15" s="43"/>
      <c r="EB15" s="43"/>
      <c r="EC15" s="43"/>
      <c r="ED15" s="43"/>
      <c r="EE15" s="43"/>
      <c r="EF15" s="43"/>
      <c r="EG15" s="43"/>
      <c r="EH15" s="43"/>
      <c r="EI15" s="36">
        <f t="shared" si="6"/>
        <v>1.7317745681971832</v>
      </c>
      <c r="EJ15" s="37"/>
      <c r="EK15" s="36">
        <f t="shared" si="7"/>
        <v>4.287816465028403</v>
      </c>
      <c r="EL15" s="36">
        <f t="shared" si="8"/>
        <v>6.019591033225586</v>
      </c>
    </row>
    <row r="16" spans="1:142" ht="15.75">
      <c r="A16" s="44" t="s">
        <v>10</v>
      </c>
      <c r="B16" s="56">
        <v>0</v>
      </c>
      <c r="C16" s="56">
        <v>0.26352000000000003</v>
      </c>
      <c r="D16" s="31">
        <v>0.82872</v>
      </c>
      <c r="E16" s="31">
        <v>0.7518345979584039</v>
      </c>
      <c r="F16" s="56">
        <v>0.2844</v>
      </c>
      <c r="G16" s="56">
        <v>0.7704</v>
      </c>
      <c r="H16" s="33">
        <v>0</v>
      </c>
      <c r="I16" s="56">
        <v>0.006900000000000001</v>
      </c>
      <c r="J16" s="56">
        <v>0.03222</v>
      </c>
      <c r="K16" s="56">
        <v>0.008432418952618453</v>
      </c>
      <c r="L16" s="56">
        <v>0.09936</v>
      </c>
      <c r="M16" s="56">
        <v>0.06947999999999999</v>
      </c>
      <c r="N16" s="56">
        <v>0.10818000000000001</v>
      </c>
      <c r="O16" s="31">
        <v>0.06522</v>
      </c>
      <c r="P16" s="31">
        <v>0.24012000000000003</v>
      </c>
      <c r="Q16" s="58" t="s">
        <v>10</v>
      </c>
      <c r="R16" s="31">
        <v>0.07488</v>
      </c>
      <c r="S16" s="56">
        <v>0.33826999999999996</v>
      </c>
      <c r="T16" s="31">
        <v>0.060480000000000006</v>
      </c>
      <c r="U16" s="56">
        <v>0.07329</v>
      </c>
      <c r="V16" s="31">
        <v>0.0816</v>
      </c>
      <c r="W16" s="31">
        <v>0.12358000000000001</v>
      </c>
      <c r="X16" s="56">
        <v>0.00283</v>
      </c>
      <c r="Y16" s="31">
        <v>0.07119882310359722</v>
      </c>
      <c r="Z16" s="56">
        <v>0.11965</v>
      </c>
      <c r="AA16" s="35">
        <v>0</v>
      </c>
      <c r="AB16" s="56">
        <v>0.03016</v>
      </c>
      <c r="AC16" s="56">
        <v>0.03356</v>
      </c>
      <c r="AD16" s="56">
        <v>0.03356</v>
      </c>
      <c r="AE16" s="56">
        <v>0.06577</v>
      </c>
      <c r="AF16" s="44" t="s">
        <v>10</v>
      </c>
      <c r="AG16" s="56">
        <v>0.01153195936624723</v>
      </c>
      <c r="AH16" s="56">
        <v>0.01261</v>
      </c>
      <c r="AI16" s="56">
        <v>0.12135</v>
      </c>
      <c r="AJ16" s="56">
        <v>0.0061600000000000005</v>
      </c>
      <c r="AK16" s="56">
        <v>0</v>
      </c>
      <c r="AL16" s="56">
        <v>0.030359999999999998</v>
      </c>
      <c r="AM16" s="56">
        <v>0.07096000000000001</v>
      </c>
      <c r="AN16" s="56">
        <v>0.0328</v>
      </c>
      <c r="AO16" s="31">
        <v>0.005827999999999999</v>
      </c>
      <c r="AP16" s="31">
        <v>0.08796</v>
      </c>
      <c r="AQ16" s="56">
        <v>0.04752</v>
      </c>
      <c r="AR16" s="31">
        <v>0</v>
      </c>
      <c r="AS16" s="32">
        <v>0.167928</v>
      </c>
      <c r="AT16" s="56">
        <v>0.013479999999999999</v>
      </c>
      <c r="AU16" s="56">
        <v>0.04857949096274437</v>
      </c>
      <c r="AV16" s="44" t="s">
        <v>10</v>
      </c>
      <c r="AW16" s="31">
        <v>0.018396220893775343</v>
      </c>
      <c r="AX16" s="31">
        <v>0.0013599999999999999</v>
      </c>
      <c r="AY16" s="33">
        <v>0.03504689575512561</v>
      </c>
      <c r="AZ16" s="31">
        <v>0</v>
      </c>
      <c r="BA16" s="31">
        <v>0.04114</v>
      </c>
      <c r="BB16" s="43">
        <v>0.050730000000000004</v>
      </c>
      <c r="BC16" s="31">
        <v>0.01175</v>
      </c>
      <c r="BD16" s="31">
        <v>0.00972</v>
      </c>
      <c r="BE16" s="31">
        <v>0.02676</v>
      </c>
      <c r="BF16" s="31">
        <v>0.00819376517363921</v>
      </c>
      <c r="BG16" s="39">
        <v>0.0018672397325692456</v>
      </c>
      <c r="BH16" s="31">
        <v>0.15</v>
      </c>
      <c r="BI16" s="33">
        <v>0</v>
      </c>
      <c r="BJ16" s="31">
        <v>0.06132</v>
      </c>
      <c r="BK16" s="44" t="s">
        <v>10</v>
      </c>
      <c r="BL16" s="31">
        <v>0.05464</v>
      </c>
      <c r="BM16" s="31">
        <v>0.0033</v>
      </c>
      <c r="BN16" s="31">
        <v>0.07440000000000001</v>
      </c>
      <c r="BO16" s="31">
        <v>0.07629999999999999</v>
      </c>
      <c r="BP16" s="31">
        <v>0.0547</v>
      </c>
      <c r="BQ16" s="31">
        <v>0</v>
      </c>
      <c r="BR16" s="64">
        <v>0.0716</v>
      </c>
      <c r="BS16" s="31">
        <v>0</v>
      </c>
      <c r="BT16" s="31">
        <v>0.027096688212167656</v>
      </c>
      <c r="BU16" s="34">
        <v>0.016800000000000002</v>
      </c>
      <c r="BV16" s="31">
        <v>0.00344</v>
      </c>
      <c r="BW16" s="56">
        <v>0.001965</v>
      </c>
      <c r="BX16" s="56">
        <v>0.011200000000000002</v>
      </c>
      <c r="BY16" s="33">
        <v>0.003634294786980683</v>
      </c>
      <c r="BZ16" s="56">
        <v>0.03422294257740143</v>
      </c>
      <c r="CA16" s="44" t="s">
        <v>10</v>
      </c>
      <c r="CB16" s="56">
        <v>0.011534912718204489</v>
      </c>
      <c r="CC16" s="56">
        <v>0.009506359102244389</v>
      </c>
      <c r="CD16" s="56">
        <v>0.012330423940149625</v>
      </c>
      <c r="CE16" s="56">
        <v>0.010500748129675809</v>
      </c>
      <c r="CF16" s="56">
        <v>0.008153990024937656</v>
      </c>
      <c r="CG16" s="56">
        <v>0.02206536120666843</v>
      </c>
      <c r="CH16" s="56">
        <v>0.042042768079800494</v>
      </c>
      <c r="CI16" s="56">
        <v>0.007557356608478803</v>
      </c>
      <c r="CJ16" s="56">
        <v>0.01739269648055041</v>
      </c>
      <c r="CK16" s="56">
        <v>0.006922466260915587</v>
      </c>
      <c r="CL16" s="56">
        <v>0.0062734850489547505</v>
      </c>
      <c r="CM16" s="56">
        <v>0.019426170944694364</v>
      </c>
      <c r="CN16" s="56">
        <v>0.020007107231920198</v>
      </c>
      <c r="CO16" s="56">
        <v>0.06944091093940626</v>
      </c>
      <c r="CP16" s="56">
        <v>0.010580299251870325</v>
      </c>
      <c r="CQ16" s="44" t="s">
        <v>10</v>
      </c>
      <c r="CR16" s="56">
        <v>0.014364117491399844</v>
      </c>
      <c r="CS16" s="56">
        <v>0.03663329177057356</v>
      </c>
      <c r="CT16" s="56">
        <v>0.018733924318602806</v>
      </c>
      <c r="CU16" s="56">
        <v>0.004802460968510188</v>
      </c>
      <c r="CV16" s="56">
        <v>0.0081142144638404</v>
      </c>
      <c r="CW16" s="56">
        <v>0.010421197007481295</v>
      </c>
      <c r="CX16" s="56">
        <v>0.009307481296758104</v>
      </c>
      <c r="CY16" s="56">
        <v>0.020126433915211968</v>
      </c>
      <c r="CZ16" s="56">
        <v>0.008750623441396509</v>
      </c>
      <c r="DA16" s="56">
        <v>0.009546134663341645</v>
      </c>
      <c r="DB16" s="56">
        <v>0.022314089775561097</v>
      </c>
      <c r="DC16" s="33">
        <v>0.010818952618453866</v>
      </c>
      <c r="DD16" s="43">
        <v>0.02362291611537444</v>
      </c>
      <c r="DE16" s="31">
        <v>0</v>
      </c>
      <c r="DF16" s="31">
        <v>0.00917274645764245</v>
      </c>
      <c r="DG16" s="31">
        <v>0.002988091649080495</v>
      </c>
      <c r="DH16" s="31">
        <v>0.006254145312028943</v>
      </c>
      <c r="DI16" s="44" t="s">
        <v>10</v>
      </c>
      <c r="DJ16" s="31">
        <v>0.010426964805504103</v>
      </c>
      <c r="DK16" s="31">
        <v>0.0013523690773067332</v>
      </c>
      <c r="DL16" s="31">
        <v>0</v>
      </c>
      <c r="DM16" s="31"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0.016205446676753103</v>
      </c>
      <c r="DU16" s="31">
        <v>0.0024785751593022045</v>
      </c>
      <c r="DV16" s="56">
        <v>0.013428</v>
      </c>
      <c r="DW16" s="56">
        <v>0.00272</v>
      </c>
      <c r="DX16" s="44" t="s">
        <v>10</v>
      </c>
      <c r="DY16" s="56">
        <v>0.007955112219451372</v>
      </c>
      <c r="DZ16" s="56">
        <v>0.0011932668329177056</v>
      </c>
      <c r="EA16" s="43"/>
      <c r="EB16" s="43"/>
      <c r="EC16" s="43"/>
      <c r="ED16" s="43"/>
      <c r="EE16" s="43"/>
      <c r="EF16" s="43"/>
      <c r="EG16" s="43"/>
      <c r="EH16" s="43"/>
      <c r="EI16" s="36">
        <f t="shared" si="6"/>
        <v>1.9959418376909732</v>
      </c>
      <c r="EJ16" s="37"/>
      <c r="EK16" s="36">
        <f t="shared" si="7"/>
        <v>4.693790111789259</v>
      </c>
      <c r="EL16" s="36">
        <f t="shared" si="8"/>
        <v>6.689731949480231</v>
      </c>
    </row>
    <row r="17" spans="1:142" ht="15.75">
      <c r="A17" s="44" t="s">
        <v>11</v>
      </c>
      <c r="B17" s="56">
        <v>0</v>
      </c>
      <c r="C17" s="56">
        <v>0.25632</v>
      </c>
      <c r="D17" s="31">
        <v>0.85248</v>
      </c>
      <c r="E17" s="31">
        <v>0.7548141274087015</v>
      </c>
      <c r="F17" s="56">
        <v>0.2808</v>
      </c>
      <c r="G17" s="56">
        <v>0.8323200000000001</v>
      </c>
      <c r="H17" s="33">
        <v>0</v>
      </c>
      <c r="I17" s="56">
        <v>0.005039999999999999</v>
      </c>
      <c r="J17" s="56">
        <v>0.03498</v>
      </c>
      <c r="K17" s="56">
        <v>0.008009476309226934</v>
      </c>
      <c r="L17" s="56">
        <v>0.1038</v>
      </c>
      <c r="M17" s="56">
        <v>0.06264</v>
      </c>
      <c r="N17" s="56">
        <v>0.10413</v>
      </c>
      <c r="O17" s="31">
        <v>0.0648</v>
      </c>
      <c r="P17" s="31">
        <v>0.24777</v>
      </c>
      <c r="Q17" s="58" t="s">
        <v>11</v>
      </c>
      <c r="R17" s="31">
        <v>0.08081999999999999</v>
      </c>
      <c r="S17" s="56">
        <v>0.3337</v>
      </c>
      <c r="T17" s="31">
        <v>0.066</v>
      </c>
      <c r="U17" s="56">
        <v>0.07452</v>
      </c>
      <c r="V17" s="31">
        <v>0.09192</v>
      </c>
      <c r="W17" s="31">
        <v>0.11905</v>
      </c>
      <c r="X17" s="56">
        <v>0.0016899999999999999</v>
      </c>
      <c r="Y17" s="31">
        <v>0.07145717988534597</v>
      </c>
      <c r="Z17" s="56">
        <v>0.12561</v>
      </c>
      <c r="AA17" s="35">
        <v>0</v>
      </c>
      <c r="AB17" s="56">
        <v>0.0308</v>
      </c>
      <c r="AC17" s="56">
        <v>0.033548</v>
      </c>
      <c r="AD17" s="56">
        <v>0.033548</v>
      </c>
      <c r="AE17" s="56">
        <v>0.06125</v>
      </c>
      <c r="AF17" s="44" t="s">
        <v>11</v>
      </c>
      <c r="AG17" s="56">
        <v>0.011205384390284687</v>
      </c>
      <c r="AH17" s="56">
        <v>0.016799999999999995</v>
      </c>
      <c r="AI17" s="56">
        <v>0.12944999999999998</v>
      </c>
      <c r="AJ17" s="56">
        <v>0.00752</v>
      </c>
      <c r="AK17" s="56">
        <v>0</v>
      </c>
      <c r="AL17" s="56">
        <v>0.03232</v>
      </c>
      <c r="AM17" s="56">
        <v>0.08039999999999999</v>
      </c>
      <c r="AN17" s="56">
        <v>0.03664</v>
      </c>
      <c r="AO17" s="31">
        <v>0.005900000000000001</v>
      </c>
      <c r="AP17" s="31">
        <v>0.08388000000000001</v>
      </c>
      <c r="AQ17" s="56">
        <v>0.07134</v>
      </c>
      <c r="AR17" s="31">
        <v>0</v>
      </c>
      <c r="AS17" s="32">
        <v>0.19895600000000002</v>
      </c>
      <c r="AT17" s="56">
        <v>0.01514</v>
      </c>
      <c r="AU17" s="56">
        <v>0.04819697528587237</v>
      </c>
      <c r="AV17" s="44" t="s">
        <v>11</v>
      </c>
      <c r="AW17" s="31">
        <v>0.01787525605116843</v>
      </c>
      <c r="AX17" s="31">
        <v>0.00157</v>
      </c>
      <c r="AY17" s="33">
        <v>0.03544874386370199</v>
      </c>
      <c r="AZ17" s="31">
        <v>0</v>
      </c>
      <c r="BA17" s="31">
        <v>0.04193</v>
      </c>
      <c r="BB17" s="43">
        <v>0.04873999999999999</v>
      </c>
      <c r="BC17" s="31">
        <v>0.01206</v>
      </c>
      <c r="BD17" s="31">
        <v>0.00939</v>
      </c>
      <c r="BE17" s="31">
        <v>0.02497</v>
      </c>
      <c r="BF17" s="31">
        <v>0.006859012701875372</v>
      </c>
      <c r="BG17" s="39">
        <v>0.001953199617956065</v>
      </c>
      <c r="BH17" s="31">
        <v>0.157</v>
      </c>
      <c r="BI17" s="33">
        <v>0</v>
      </c>
      <c r="BJ17" s="31">
        <v>0.06924</v>
      </c>
      <c r="BK17" s="44" t="s">
        <v>11</v>
      </c>
      <c r="BL17" s="31">
        <v>0.05852</v>
      </c>
      <c r="BM17" s="31">
        <v>0.003</v>
      </c>
      <c r="BN17" s="31">
        <v>0.07794</v>
      </c>
      <c r="BO17" s="31">
        <v>0.076</v>
      </c>
      <c r="BP17" s="31">
        <v>0.0598</v>
      </c>
      <c r="BQ17" s="31">
        <v>0</v>
      </c>
      <c r="BR17" s="64">
        <v>0.07590000000000001</v>
      </c>
      <c r="BS17" s="31">
        <v>0</v>
      </c>
      <c r="BT17" s="31">
        <v>0.028344106083827546</v>
      </c>
      <c r="BU17" s="34">
        <v>0.01472</v>
      </c>
      <c r="BV17" s="31">
        <v>0.0044</v>
      </c>
      <c r="BW17" s="56">
        <v>0.0022350000000000004</v>
      </c>
      <c r="BX17" s="56">
        <v>0.011179999999999999</v>
      </c>
      <c r="BY17" s="33">
        <v>0.00286742524477375</v>
      </c>
      <c r="BZ17" s="56">
        <v>0.02700158772161948</v>
      </c>
      <c r="CA17" s="44" t="s">
        <v>11</v>
      </c>
      <c r="CB17" s="56">
        <v>0.01095635910224439</v>
      </c>
      <c r="CC17" s="56">
        <v>0.009029551122194513</v>
      </c>
      <c r="CD17" s="56">
        <v>0.011711970074812967</v>
      </c>
      <c r="CE17" s="56">
        <v>0.009974064837905238</v>
      </c>
      <c r="CF17" s="56">
        <v>0.0077450124688279295</v>
      </c>
      <c r="CG17" s="56">
        <v>0.01740936755755491</v>
      </c>
      <c r="CH17" s="56">
        <v>0.03993403990024937</v>
      </c>
      <c r="CI17" s="56">
        <v>0.007178304239401497</v>
      </c>
      <c r="CJ17" s="56">
        <v>0.013722677957131517</v>
      </c>
      <c r="CK17" s="56">
        <v>0.005461762370997619</v>
      </c>
      <c r="CL17" s="56">
        <v>0.004949722148716592</v>
      </c>
      <c r="CM17" s="56">
        <v>0.015327070653612067</v>
      </c>
      <c r="CN17" s="56">
        <v>0.019003615960099748</v>
      </c>
      <c r="CO17" s="56">
        <v>0.06740769418462789</v>
      </c>
      <c r="CP17" s="56">
        <v>0.010049625935162095</v>
      </c>
      <c r="CQ17" s="44" t="s">
        <v>11</v>
      </c>
      <c r="CR17" s="56">
        <v>0.01133315691982006</v>
      </c>
      <c r="CS17" s="56">
        <v>0.03479588528678304</v>
      </c>
      <c r="CT17" s="56">
        <v>0.014780894416512307</v>
      </c>
      <c r="CU17" s="56">
        <v>0.003789097644879598</v>
      </c>
      <c r="CV17" s="56">
        <v>0.007707231920199501</v>
      </c>
      <c r="CW17" s="56">
        <v>0.009898503740648377</v>
      </c>
      <c r="CX17" s="56">
        <v>0.008840648379052367</v>
      </c>
      <c r="CY17" s="56">
        <v>0.019116957605985037</v>
      </c>
      <c r="CZ17" s="56">
        <v>0.008311720698254364</v>
      </c>
      <c r="DA17" s="56">
        <v>0.009067331670822942</v>
      </c>
      <c r="DB17" s="56">
        <v>0.021194887780548625</v>
      </c>
      <c r="DC17" s="33">
        <v>0.010276309226932668</v>
      </c>
      <c r="DD17" s="43">
        <v>0.018638264091029373</v>
      </c>
      <c r="DE17" s="31">
        <v>0</v>
      </c>
      <c r="DF17" s="31">
        <v>0.010572203798613206</v>
      </c>
      <c r="DG17" s="31">
        <v>0.0034439754798512717</v>
      </c>
      <c r="DH17" s="31">
        <v>0.007208320771781731</v>
      </c>
      <c r="DI17" s="44" t="s">
        <v>11</v>
      </c>
      <c r="DJ17" s="31">
        <v>0.008226779571315164</v>
      </c>
      <c r="DK17" s="31">
        <v>0.0012845386533665835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0.013565602899264626</v>
      </c>
      <c r="DU17" s="31">
        <v>0.002474083359448449</v>
      </c>
      <c r="DV17" s="56">
        <v>0.01698</v>
      </c>
      <c r="DW17" s="56">
        <v>0.00414</v>
      </c>
      <c r="DX17" s="44" t="s">
        <v>11</v>
      </c>
      <c r="DY17" s="56">
        <v>0.007556109725685786</v>
      </c>
      <c r="DZ17" s="56">
        <v>0.0011334164588528677</v>
      </c>
      <c r="EA17" s="43"/>
      <c r="EB17" s="43"/>
      <c r="EC17" s="43"/>
      <c r="ED17" s="43"/>
      <c r="EE17" s="43"/>
      <c r="EF17" s="43"/>
      <c r="EG17" s="43"/>
      <c r="EH17" s="43"/>
      <c r="EI17" s="36">
        <f t="shared" si="6"/>
        <v>2.0225673270266573</v>
      </c>
      <c r="EJ17" s="37"/>
      <c r="EK17" s="36">
        <f t="shared" si="7"/>
        <v>4.8201389061508815</v>
      </c>
      <c r="EL17" s="36">
        <f t="shared" si="8"/>
        <v>6.842706233177539</v>
      </c>
    </row>
    <row r="18" spans="1:142" ht="15.75">
      <c r="A18" s="44" t="s">
        <v>12</v>
      </c>
      <c r="B18" s="56">
        <v>0</v>
      </c>
      <c r="C18" s="56">
        <v>0.25487999999999994</v>
      </c>
      <c r="D18" s="31">
        <v>0.84744</v>
      </c>
      <c r="E18" s="31">
        <v>0.7349505977400514</v>
      </c>
      <c r="F18" s="56">
        <v>0.27359999999999995</v>
      </c>
      <c r="G18" s="56">
        <v>0.8589600000000001</v>
      </c>
      <c r="H18" s="33">
        <v>0</v>
      </c>
      <c r="I18" s="56">
        <v>0.0035999999999999995</v>
      </c>
      <c r="J18" s="56">
        <v>0.03504</v>
      </c>
      <c r="K18" s="56">
        <v>0.00857780548628429</v>
      </c>
      <c r="L18" s="56">
        <v>0.10272</v>
      </c>
      <c r="M18" s="56">
        <v>0.06288</v>
      </c>
      <c r="N18" s="56">
        <v>0.12681</v>
      </c>
      <c r="O18" s="31">
        <v>0.06828000000000001</v>
      </c>
      <c r="P18" s="31">
        <v>0.22698</v>
      </c>
      <c r="Q18" s="58" t="s">
        <v>12</v>
      </c>
      <c r="R18" s="31">
        <v>0.07794</v>
      </c>
      <c r="S18" s="56">
        <v>0.32617</v>
      </c>
      <c r="T18" s="31">
        <v>0.06936</v>
      </c>
      <c r="U18" s="56">
        <v>0.07974</v>
      </c>
      <c r="V18" s="31">
        <v>0.10632</v>
      </c>
      <c r="W18" s="31">
        <v>0.12108</v>
      </c>
      <c r="X18" s="56">
        <v>0.0015</v>
      </c>
      <c r="Y18" s="31">
        <v>0.06454613597356652</v>
      </c>
      <c r="Z18" s="56">
        <v>0.11914</v>
      </c>
      <c r="AA18" s="35">
        <v>0</v>
      </c>
      <c r="AB18" s="56">
        <v>0.031920000000000004</v>
      </c>
      <c r="AC18" s="56">
        <v>0.033552</v>
      </c>
      <c r="AD18" s="56">
        <v>0.033552</v>
      </c>
      <c r="AE18" s="56">
        <v>0.05671</v>
      </c>
      <c r="AF18" s="44" t="s">
        <v>12</v>
      </c>
      <c r="AG18" s="56">
        <v>0.011040341122862755</v>
      </c>
      <c r="AH18" s="56">
        <v>0.0163</v>
      </c>
      <c r="AI18" s="56">
        <v>0.12869999999999998</v>
      </c>
      <c r="AJ18" s="56">
        <v>0.007679999999999999</v>
      </c>
      <c r="AK18" s="56">
        <v>0</v>
      </c>
      <c r="AL18" s="56">
        <v>0.0346</v>
      </c>
      <c r="AM18" s="56">
        <v>0.08184000000000001</v>
      </c>
      <c r="AN18" s="56">
        <v>0.036840000000000005</v>
      </c>
      <c r="AO18" s="31">
        <v>0.006012000000000001</v>
      </c>
      <c r="AP18" s="31">
        <v>0.08748</v>
      </c>
      <c r="AQ18" s="56">
        <v>0.07937999999999999</v>
      </c>
      <c r="AR18" s="31">
        <v>0</v>
      </c>
      <c r="AS18" s="32">
        <v>0.183288</v>
      </c>
      <c r="AT18" s="56">
        <v>0.01362</v>
      </c>
      <c r="AU18" s="56">
        <v>0.04870699618836838</v>
      </c>
      <c r="AV18" s="44" t="s">
        <v>12</v>
      </c>
      <c r="AW18" s="31">
        <v>0.0176119727436144</v>
      </c>
      <c r="AX18" s="31">
        <v>0.00128</v>
      </c>
      <c r="AY18" s="33">
        <v>0.03432930984695351</v>
      </c>
      <c r="AZ18" s="31">
        <v>0</v>
      </c>
      <c r="BA18" s="31">
        <v>0.04528</v>
      </c>
      <c r="BB18" s="43">
        <v>0.05046</v>
      </c>
      <c r="BC18" s="31">
        <v>0.01114</v>
      </c>
      <c r="BD18" s="31">
        <v>0.00686</v>
      </c>
      <c r="BE18" s="31">
        <v>0.02514</v>
      </c>
      <c r="BF18" s="31">
        <v>0.008208015200028148</v>
      </c>
      <c r="BG18" s="39">
        <v>0.001833810888252149</v>
      </c>
      <c r="BH18" s="31">
        <v>0.157</v>
      </c>
      <c r="BI18" s="33">
        <v>0</v>
      </c>
      <c r="BJ18" s="31">
        <v>0.06498000000000002</v>
      </c>
      <c r="BK18" s="44" t="s">
        <v>12</v>
      </c>
      <c r="BL18" s="31">
        <v>0.059</v>
      </c>
      <c r="BM18" s="31">
        <v>0.00282</v>
      </c>
      <c r="BN18" s="31">
        <v>0.08364000000000002</v>
      </c>
      <c r="BO18" s="31">
        <v>0.0767</v>
      </c>
      <c r="BP18" s="31">
        <v>0.0626</v>
      </c>
      <c r="BQ18" s="31">
        <v>0</v>
      </c>
      <c r="BR18" s="64">
        <v>0.0757</v>
      </c>
      <c r="BS18" s="31">
        <v>0</v>
      </c>
      <c r="BT18" s="31">
        <v>0.0266115812620777</v>
      </c>
      <c r="BU18" s="34">
        <v>0.02416</v>
      </c>
      <c r="BV18" s="31">
        <v>0.00632</v>
      </c>
      <c r="BW18" s="56">
        <v>0.00219</v>
      </c>
      <c r="BX18" s="56">
        <v>0.010320000000000001</v>
      </c>
      <c r="BY18" s="33">
        <v>0.0027896268854194235</v>
      </c>
      <c r="BZ18" s="56">
        <v>0.02626898650436624</v>
      </c>
      <c r="CA18" s="44" t="s">
        <v>12</v>
      </c>
      <c r="CB18" s="56">
        <v>0.011733790523690772</v>
      </c>
      <c r="CC18" s="56">
        <v>0.009670261845386533</v>
      </c>
      <c r="CD18" s="56">
        <v>0.0125430174563591</v>
      </c>
      <c r="CE18" s="56">
        <v>0.010681795511221944</v>
      </c>
      <c r="CF18" s="56">
        <v>0.008294576059850373</v>
      </c>
      <c r="CG18" s="56">
        <v>0.016937020375760784</v>
      </c>
      <c r="CH18" s="56">
        <v>0.04276764339152119</v>
      </c>
      <c r="CI18" s="56">
        <v>0.007687655860349127</v>
      </c>
      <c r="CJ18" s="56">
        <v>0.013350357237364384</v>
      </c>
      <c r="CK18" s="56">
        <v>0.005313575019846521</v>
      </c>
      <c r="CL18" s="56">
        <v>0.004815427361735909</v>
      </c>
      <c r="CM18" s="56">
        <v>0.014911219899444298</v>
      </c>
      <c r="CN18" s="56">
        <v>0.020352057356608475</v>
      </c>
      <c r="CO18" s="56">
        <v>0.06675181781211874</v>
      </c>
      <c r="CP18" s="56">
        <v>0.010762718204488778</v>
      </c>
      <c r="CQ18" s="44" t="s">
        <v>12</v>
      </c>
      <c r="CR18" s="56">
        <v>0.011025668166181531</v>
      </c>
      <c r="CS18" s="56">
        <v>0.03726490024937655</v>
      </c>
      <c r="CT18" s="56">
        <v>0.014379862397459649</v>
      </c>
      <c r="CU18" s="56">
        <v>0.0036862926700185236</v>
      </c>
      <c r="CV18" s="56">
        <v>0.008254114713216958</v>
      </c>
      <c r="CW18" s="56">
        <v>0.01060087281795511</v>
      </c>
      <c r="CX18" s="56">
        <v>0.009467955112219449</v>
      </c>
      <c r="CY18" s="56">
        <v>0.020473441396508727</v>
      </c>
      <c r="CZ18" s="56">
        <v>0.008901496259351618</v>
      </c>
      <c r="DA18" s="56">
        <v>0.009710723192019948</v>
      </c>
      <c r="DB18" s="56">
        <v>0.02269881546134663</v>
      </c>
      <c r="DC18" s="33">
        <v>0.011005486284289276</v>
      </c>
      <c r="DD18" s="43">
        <v>0.01813257475522625</v>
      </c>
      <c r="DE18" s="31">
        <v>0</v>
      </c>
      <c r="DF18" s="31">
        <v>0.011858908652396746</v>
      </c>
      <c r="DG18" s="31">
        <v>0.0038631293337353036</v>
      </c>
      <c r="DH18" s="31">
        <v>0.008085619535725053</v>
      </c>
      <c r="DI18" s="44" t="s">
        <v>12</v>
      </c>
      <c r="DJ18" s="31">
        <v>0.008003572373643821</v>
      </c>
      <c r="DK18" s="31">
        <v>0.0013756857855361595</v>
      </c>
      <c r="DL18" s="31">
        <v>0</v>
      </c>
      <c r="DM18" s="31">
        <v>0</v>
      </c>
      <c r="DN18" s="31">
        <v>0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0.016233630062277894</v>
      </c>
      <c r="DU18" s="31">
        <v>0.0024695915595946936</v>
      </c>
      <c r="DV18" s="56">
        <v>0.020908000000000003</v>
      </c>
      <c r="DW18" s="56">
        <v>0.0033299999999999996</v>
      </c>
      <c r="DX18" s="44" t="s">
        <v>12</v>
      </c>
      <c r="DY18" s="56">
        <v>0.008092269326683292</v>
      </c>
      <c r="DZ18" s="56">
        <v>0.0012138403990024935</v>
      </c>
      <c r="EA18" s="43"/>
      <c r="EB18" s="43"/>
      <c r="EC18" s="43"/>
      <c r="ED18" s="43"/>
      <c r="EE18" s="43"/>
      <c r="EF18" s="43"/>
      <c r="EG18" s="43"/>
      <c r="EH18" s="43"/>
      <c r="EI18" s="36">
        <f t="shared" si="6"/>
        <v>1.9961044086283035</v>
      </c>
      <c r="EJ18" s="37"/>
      <c r="EK18" s="36">
        <f t="shared" si="7"/>
        <v>4.876484155633054</v>
      </c>
      <c r="EL18" s="36">
        <f t="shared" si="8"/>
        <v>6.872588564261357</v>
      </c>
    </row>
    <row r="19" spans="1:142" ht="15.75">
      <c r="A19" s="44" t="s">
        <v>13</v>
      </c>
      <c r="B19" s="56">
        <v>0</v>
      </c>
      <c r="C19" s="56">
        <v>0.23807999999999999</v>
      </c>
      <c r="D19" s="31">
        <v>0.87048</v>
      </c>
      <c r="E19" s="31">
        <v>0.7309778918063214</v>
      </c>
      <c r="F19" s="56">
        <v>0.28728</v>
      </c>
      <c r="G19" s="56">
        <v>0.8769600000000001</v>
      </c>
      <c r="H19" s="33">
        <v>0</v>
      </c>
      <c r="I19" s="56">
        <v>0.00342</v>
      </c>
      <c r="J19" s="56">
        <v>0.035339999999999996</v>
      </c>
      <c r="K19" s="56">
        <v>0.008974314214463841</v>
      </c>
      <c r="L19" s="56">
        <v>0.10296</v>
      </c>
      <c r="M19" s="56">
        <v>0.0606</v>
      </c>
      <c r="N19" s="56">
        <v>0.12465000000000001</v>
      </c>
      <c r="O19" s="31">
        <v>0.06210000000000001</v>
      </c>
      <c r="P19" s="31">
        <v>0.11619</v>
      </c>
      <c r="Q19" s="58" t="s">
        <v>13</v>
      </c>
      <c r="R19" s="31">
        <v>0.08184000000000001</v>
      </c>
      <c r="S19" s="56">
        <v>0.32765</v>
      </c>
      <c r="T19" s="31">
        <v>0.06288</v>
      </c>
      <c r="U19" s="56">
        <v>0.08562</v>
      </c>
      <c r="V19" s="31">
        <v>0.10776000000000001</v>
      </c>
      <c r="W19" s="31">
        <v>0.12832</v>
      </c>
      <c r="X19" s="56">
        <v>0.00132</v>
      </c>
      <c r="Y19" s="31">
        <v>0.0631897628693855</v>
      </c>
      <c r="Z19" s="56">
        <v>0.11616999999999998</v>
      </c>
      <c r="AA19" s="35">
        <v>0</v>
      </c>
      <c r="AB19" s="56">
        <v>0.033</v>
      </c>
      <c r="AC19" s="56">
        <v>0.033256</v>
      </c>
      <c r="AD19" s="56">
        <v>0.033256</v>
      </c>
      <c r="AE19" s="56">
        <v>0.06335</v>
      </c>
      <c r="AF19" s="44" t="s">
        <v>13</v>
      </c>
      <c r="AG19" s="56">
        <v>0.009635717570335687</v>
      </c>
      <c r="AH19" s="56">
        <v>0.01516</v>
      </c>
      <c r="AI19" s="56">
        <v>0.12735</v>
      </c>
      <c r="AJ19" s="56">
        <v>0.00868</v>
      </c>
      <c r="AK19" s="56">
        <v>0</v>
      </c>
      <c r="AL19" s="56">
        <v>0.036359999999999996</v>
      </c>
      <c r="AM19" s="56">
        <v>0.08712</v>
      </c>
      <c r="AN19" s="56">
        <v>0.0355</v>
      </c>
      <c r="AO19" s="31">
        <v>0.004108</v>
      </c>
      <c r="AP19" s="31">
        <v>0.0837</v>
      </c>
      <c r="AQ19" s="56">
        <v>0.0786</v>
      </c>
      <c r="AR19" s="31">
        <v>0</v>
      </c>
      <c r="AS19" s="32">
        <v>0.152316</v>
      </c>
      <c r="AT19" s="56">
        <v>0.013599999999999998</v>
      </c>
      <c r="AU19" s="56">
        <v>0.048324480511496376</v>
      </c>
      <c r="AV19" s="44" t="s">
        <v>13</v>
      </c>
      <c r="AW19" s="31">
        <v>0.01537126374315455</v>
      </c>
      <c r="AX19" s="31">
        <v>0.00206</v>
      </c>
      <c r="AY19" s="33">
        <v>0.03229136586774473</v>
      </c>
      <c r="AZ19" s="31">
        <v>0</v>
      </c>
      <c r="BA19" s="31">
        <v>0.04299</v>
      </c>
      <c r="BB19" s="43">
        <v>0.05182</v>
      </c>
      <c r="BC19" s="31">
        <v>0.01182</v>
      </c>
      <c r="BD19" s="31">
        <v>0.00852</v>
      </c>
      <c r="BE19" s="31">
        <v>0.02509</v>
      </c>
      <c r="BF19" s="31">
        <v>0.008659266035677843</v>
      </c>
      <c r="BG19" s="39">
        <v>0.0018290353390639925</v>
      </c>
      <c r="BH19" s="31">
        <v>0.16</v>
      </c>
      <c r="BI19" s="33">
        <v>0</v>
      </c>
      <c r="BJ19" s="31">
        <v>0.06276000000000001</v>
      </c>
      <c r="BK19" s="44" t="s">
        <v>13</v>
      </c>
      <c r="BL19" s="31">
        <v>0.05891999999999999</v>
      </c>
      <c r="BM19" s="31">
        <v>0.00198</v>
      </c>
      <c r="BN19" s="31">
        <v>0.07944</v>
      </c>
      <c r="BO19" s="31">
        <v>0.0786</v>
      </c>
      <c r="BP19" s="31">
        <v>0.0664</v>
      </c>
      <c r="BQ19" s="31">
        <v>0</v>
      </c>
      <c r="BR19" s="64">
        <v>0.07640000000000001</v>
      </c>
      <c r="BS19" s="31">
        <v>0</v>
      </c>
      <c r="BT19" s="31">
        <v>0.026542280269207706</v>
      </c>
      <c r="BU19" s="34">
        <v>0.019280000000000002</v>
      </c>
      <c r="BV19" s="31">
        <v>0.006</v>
      </c>
      <c r="BW19" s="56">
        <v>0.00237</v>
      </c>
      <c r="BX19" s="56">
        <v>0.011560000000000003</v>
      </c>
      <c r="BY19" s="33">
        <v>0.0031786186821910556</v>
      </c>
      <c r="BZ19" s="56">
        <v>0.029931992590632443</v>
      </c>
      <c r="CA19" s="44" t="s">
        <v>13</v>
      </c>
      <c r="CB19" s="56">
        <v>0.012276184538653367</v>
      </c>
      <c r="CC19" s="56">
        <v>0.010117269326683291</v>
      </c>
      <c r="CD19" s="56">
        <v>0.01312281795511222</v>
      </c>
      <c r="CE19" s="56">
        <v>0.01117556109725686</v>
      </c>
      <c r="CF19" s="56">
        <v>0.008677992518703243</v>
      </c>
      <c r="CG19" s="56">
        <v>0.019298756284731412</v>
      </c>
      <c r="CH19" s="56">
        <v>0.044744576059850376</v>
      </c>
      <c r="CI19" s="56">
        <v>0.008043017456359103</v>
      </c>
      <c r="CJ19" s="56">
        <v>0.015211960836200052</v>
      </c>
      <c r="CK19" s="56">
        <v>0.006054511775602011</v>
      </c>
      <c r="CL19" s="56">
        <v>0.005486901296639322</v>
      </c>
      <c r="CM19" s="56">
        <v>0.01699047367028314</v>
      </c>
      <c r="CN19" s="56">
        <v>0.02129283042394015</v>
      </c>
      <c r="CO19" s="56">
        <v>0.05801226514843433</v>
      </c>
      <c r="CP19" s="56">
        <v>0.011260224438902745</v>
      </c>
      <c r="CQ19" s="44" t="s">
        <v>13</v>
      </c>
      <c r="CR19" s="56">
        <v>0.012563111934374174</v>
      </c>
      <c r="CS19" s="56">
        <v>0.03898746882793018</v>
      </c>
      <c r="CT19" s="56">
        <v>0.01638502249272294</v>
      </c>
      <c r="CU19" s="56">
        <v>0.004200317544323895</v>
      </c>
      <c r="CV19" s="56">
        <v>0.008635660847880299</v>
      </c>
      <c r="CW19" s="56">
        <v>0.011090897755610974</v>
      </c>
      <c r="CX19" s="56">
        <v>0.00990561097256858</v>
      </c>
      <c r="CY19" s="56">
        <v>0.02141982543640898</v>
      </c>
      <c r="CZ19" s="56">
        <v>0.00931296758104738</v>
      </c>
      <c r="DA19" s="56">
        <v>0.010159600997506235</v>
      </c>
      <c r="DB19" s="56">
        <v>0.023748067331670824</v>
      </c>
      <c r="DC19" s="33">
        <v>0.0115142144638404</v>
      </c>
      <c r="DD19" s="43">
        <v>0.020661021434241863</v>
      </c>
      <c r="DE19" s="31">
        <v>0</v>
      </c>
      <c r="DF19" s="31">
        <v>0.011719626168224301</v>
      </c>
      <c r="DG19" s="31">
        <v>0.003817757009345796</v>
      </c>
      <c r="DH19" s="31">
        <v>0.007990654205607479</v>
      </c>
      <c r="DI19" s="44" t="s">
        <v>13</v>
      </c>
      <c r="DJ19" s="31">
        <v>0.009119608362000528</v>
      </c>
      <c r="DK19" s="31">
        <v>0.00143927680798005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0.017126103937229513</v>
      </c>
      <c r="DU19" s="31">
        <v>0.0024839653191267106</v>
      </c>
      <c r="DV19" s="56">
        <v>0.018044</v>
      </c>
      <c r="DW19" s="56">
        <v>0.00331</v>
      </c>
      <c r="DX19" s="44" t="s">
        <v>13</v>
      </c>
      <c r="DY19" s="56">
        <v>0.00846633416458853</v>
      </c>
      <c r="DZ19" s="56">
        <v>0.0012699501246882794</v>
      </c>
      <c r="EA19" s="43"/>
      <c r="EB19" s="43"/>
      <c r="EC19" s="43"/>
      <c r="ED19" s="43"/>
      <c r="EE19" s="43"/>
      <c r="EF19" s="43"/>
      <c r="EG19" s="43"/>
      <c r="EH19" s="43"/>
      <c r="EI19" s="36">
        <f t="shared" si="6"/>
        <v>2.0013669271453853</v>
      </c>
      <c r="EJ19" s="37"/>
      <c r="EK19" s="36">
        <f t="shared" si="7"/>
        <v>4.783661468900559</v>
      </c>
      <c r="EL19" s="36">
        <f t="shared" si="8"/>
        <v>6.785028396045944</v>
      </c>
    </row>
    <row r="20" spans="1:142" ht="15.75">
      <c r="A20" s="46" t="s">
        <v>14</v>
      </c>
      <c r="B20" s="56">
        <v>0</v>
      </c>
      <c r="C20" s="56">
        <v>0.25416</v>
      </c>
      <c r="D20" s="31">
        <v>0.86688</v>
      </c>
      <c r="E20" s="31">
        <v>0.7687185981767565</v>
      </c>
      <c r="F20" s="56">
        <v>0.25776</v>
      </c>
      <c r="G20" s="56">
        <v>0.86688</v>
      </c>
      <c r="H20" s="33">
        <v>0</v>
      </c>
      <c r="I20" s="56">
        <v>0.00474</v>
      </c>
      <c r="J20" s="56">
        <v>0.03678</v>
      </c>
      <c r="K20" s="56">
        <v>0.009066832917705735</v>
      </c>
      <c r="L20" s="56">
        <v>0.10422</v>
      </c>
      <c r="M20" s="56">
        <v>0.05958</v>
      </c>
      <c r="N20" s="56">
        <v>0.13958999999999996</v>
      </c>
      <c r="O20" s="31">
        <v>0.07019999999999998</v>
      </c>
      <c r="P20" s="31">
        <v>0.18936</v>
      </c>
      <c r="Q20" s="58" t="s">
        <v>14</v>
      </c>
      <c r="R20" s="31">
        <v>0.08646000000000001</v>
      </c>
      <c r="S20" s="56">
        <v>0.33226999999999995</v>
      </c>
      <c r="T20" s="31">
        <v>0.06648</v>
      </c>
      <c r="U20" s="56">
        <v>0.08081999999999999</v>
      </c>
      <c r="V20" s="31">
        <v>0.10776000000000001</v>
      </c>
      <c r="W20" s="31">
        <v>0.13579000000000002</v>
      </c>
      <c r="X20" s="56">
        <v>0.00132</v>
      </c>
      <c r="Y20" s="31">
        <v>0.06489061168256488</v>
      </c>
      <c r="Z20" s="56">
        <v>0.12279999999999999</v>
      </c>
      <c r="AA20" s="35">
        <v>0</v>
      </c>
      <c r="AB20" s="56">
        <v>0.0344</v>
      </c>
      <c r="AC20" s="56">
        <v>0.03334</v>
      </c>
      <c r="AD20" s="56">
        <v>0.03334</v>
      </c>
      <c r="AE20" s="56">
        <v>0.06176</v>
      </c>
      <c r="AF20" s="46" t="s">
        <v>14</v>
      </c>
      <c r="AG20" s="56">
        <v>0.009547928598302745</v>
      </c>
      <c r="AH20" s="56">
        <v>0.01553</v>
      </c>
      <c r="AI20" s="56">
        <v>0.1275</v>
      </c>
      <c r="AJ20" s="56">
        <v>0.0086</v>
      </c>
      <c r="AK20" s="56">
        <v>0</v>
      </c>
      <c r="AL20" s="56">
        <v>0.033159999999999995</v>
      </c>
      <c r="AM20" s="56">
        <v>0.08608000000000002</v>
      </c>
      <c r="AN20" s="56">
        <v>0.038740000000000004</v>
      </c>
      <c r="AO20" s="31">
        <v>0.002436</v>
      </c>
      <c r="AP20" s="31">
        <v>0.0828</v>
      </c>
      <c r="AQ20" s="56">
        <v>0.07254000000000001</v>
      </c>
      <c r="AR20" s="31">
        <v>0</v>
      </c>
      <c r="AS20" s="32">
        <v>0.145984</v>
      </c>
      <c r="AT20" s="56">
        <v>0.01544</v>
      </c>
      <c r="AU20" s="56">
        <v>0.04794196483462437</v>
      </c>
      <c r="AV20" s="46" t="s">
        <v>14</v>
      </c>
      <c r="AW20" s="31">
        <v>0.015231219430625808</v>
      </c>
      <c r="AX20" s="31">
        <v>0.00183</v>
      </c>
      <c r="AY20" s="33">
        <v>0.04081628645682934</v>
      </c>
      <c r="AZ20" s="31">
        <v>0</v>
      </c>
      <c r="BA20" s="31">
        <v>0.04295</v>
      </c>
      <c r="BB20" s="43">
        <v>0.05351</v>
      </c>
      <c r="BC20" s="31">
        <v>0.01331</v>
      </c>
      <c r="BD20" s="31">
        <v>0.01103</v>
      </c>
      <c r="BE20" s="31">
        <v>0.03086</v>
      </c>
      <c r="BF20" s="31">
        <v>0.007837514513915766</v>
      </c>
      <c r="BG20" s="39">
        <v>0.001757402101241643</v>
      </c>
      <c r="BH20" s="31">
        <v>0.162</v>
      </c>
      <c r="BI20" s="33">
        <v>0</v>
      </c>
      <c r="BJ20" s="31">
        <v>0.06336</v>
      </c>
      <c r="BK20" s="46" t="s">
        <v>14</v>
      </c>
      <c r="BL20" s="31">
        <v>0.05592</v>
      </c>
      <c r="BM20" s="31">
        <v>0.0006599999999999999</v>
      </c>
      <c r="BN20" s="31">
        <v>0.07715999999999999</v>
      </c>
      <c r="BO20" s="31">
        <v>0.07590000000000001</v>
      </c>
      <c r="BP20" s="31">
        <v>0.0644</v>
      </c>
      <c r="BQ20" s="31">
        <v>0</v>
      </c>
      <c r="BR20" s="64">
        <v>0.07479999999999999</v>
      </c>
      <c r="BS20" s="31">
        <v>0</v>
      </c>
      <c r="BT20" s="31">
        <v>0.025502765376157793</v>
      </c>
      <c r="BU20" s="34">
        <v>0.01776</v>
      </c>
      <c r="BV20" s="31">
        <v>0.00688</v>
      </c>
      <c r="BW20" s="56">
        <v>0.0023850000000000004</v>
      </c>
      <c r="BX20" s="56">
        <v>0.011080000000000001</v>
      </c>
      <c r="BY20" s="33">
        <v>0.003995501455411485</v>
      </c>
      <c r="BZ20" s="56">
        <v>0.03762430537179148</v>
      </c>
      <c r="CA20" s="46" t="s">
        <v>14</v>
      </c>
      <c r="CB20" s="56">
        <v>0.012402743142144637</v>
      </c>
      <c r="CC20" s="56">
        <v>0.0102215710723192</v>
      </c>
      <c r="CD20" s="56">
        <v>0.01325810473815461</v>
      </c>
      <c r="CE20" s="56">
        <v>0.011290773067331668</v>
      </c>
      <c r="CF20" s="56">
        <v>0.008767456359102243</v>
      </c>
      <c r="CG20" s="56">
        <v>0.024258401693569732</v>
      </c>
      <c r="CH20" s="56">
        <v>0.04520586034912717</v>
      </c>
      <c r="CI20" s="56">
        <v>0.008125935162094762</v>
      </c>
      <c r="CJ20" s="56">
        <v>0.019121328393754966</v>
      </c>
      <c r="CK20" s="56">
        <v>0.007610478962688543</v>
      </c>
      <c r="CL20" s="56">
        <v>0.006896996559936492</v>
      </c>
      <c r="CM20" s="56">
        <v>0.02135690658904472</v>
      </c>
      <c r="CN20" s="56">
        <v>0.021512344139650866</v>
      </c>
      <c r="CO20" s="56">
        <v>0.05620860512403417</v>
      </c>
      <c r="CP20" s="56">
        <v>0.011376309226932666</v>
      </c>
      <c r="CQ20" s="46" t="s">
        <v>14</v>
      </c>
      <c r="CR20" s="56">
        <v>0.015791743847578726</v>
      </c>
      <c r="CS20" s="56">
        <v>0.039389401496259344</v>
      </c>
      <c r="CT20" s="56">
        <v>0.02059585869277587</v>
      </c>
      <c r="CU20" s="56">
        <v>0.005279769780365177</v>
      </c>
      <c r="CV20" s="56">
        <v>0.008724688279301744</v>
      </c>
      <c r="CW20" s="56">
        <v>0.01120523690773067</v>
      </c>
      <c r="CX20" s="56">
        <v>0.010007730673316706</v>
      </c>
      <c r="CY20" s="56">
        <v>0.021640648379052364</v>
      </c>
      <c r="CZ20" s="56">
        <v>0.009408977556109723</v>
      </c>
      <c r="DA20" s="56">
        <v>0.0102643391521197</v>
      </c>
      <c r="DB20" s="56">
        <v>0.0239928927680798</v>
      </c>
      <c r="DC20" s="33">
        <v>0.011632917705735659</v>
      </c>
      <c r="DD20" s="43">
        <v>0.02597075946017465</v>
      </c>
      <c r="DE20" s="31">
        <v>0</v>
      </c>
      <c r="DF20" s="31">
        <v>0.010121193849864337</v>
      </c>
      <c r="DG20" s="31">
        <v>0.0032970555723042918</v>
      </c>
      <c r="DH20" s="31">
        <v>0.006900813988543867</v>
      </c>
      <c r="DI20" s="46" t="s">
        <v>14</v>
      </c>
      <c r="DJ20" s="31">
        <v>0.011463283937549617</v>
      </c>
      <c r="DK20" s="31">
        <v>0.0014541147132169573</v>
      </c>
      <c r="DL20" s="31">
        <v>2E-05</v>
      </c>
      <c r="DM20" s="31">
        <v>0</v>
      </c>
      <c r="DN20" s="31">
        <v>0</v>
      </c>
      <c r="DO20" s="31">
        <v>0</v>
      </c>
      <c r="DP20" s="31">
        <v>0</v>
      </c>
      <c r="DQ20" s="31">
        <v>0</v>
      </c>
      <c r="DR20" s="31">
        <v>0</v>
      </c>
      <c r="DS20" s="31">
        <v>0</v>
      </c>
      <c r="DT20" s="31">
        <v>0.015500862038633403</v>
      </c>
      <c r="DU20" s="31">
        <v>0.0024606079598871837</v>
      </c>
      <c r="DV20" s="56">
        <v>0.012224</v>
      </c>
      <c r="DW20" s="56">
        <v>0.0023099999999999996</v>
      </c>
      <c r="DX20" s="46" t="s">
        <v>14</v>
      </c>
      <c r="DY20" s="56">
        <v>0.00855361596009975</v>
      </c>
      <c r="DZ20" s="56">
        <v>0.0012830423940149624</v>
      </c>
      <c r="EA20" s="43"/>
      <c r="EB20" s="43"/>
      <c r="EC20" s="43"/>
      <c r="ED20" s="43"/>
      <c r="EE20" s="43"/>
      <c r="EF20" s="43"/>
      <c r="EG20" s="43"/>
      <c r="EH20" s="43"/>
      <c r="EI20" s="36">
        <f t="shared" si="6"/>
        <v>2.053516000277998</v>
      </c>
      <c r="EJ20" s="37"/>
      <c r="EK20" s="36">
        <f t="shared" si="7"/>
        <v>4.887817300330527</v>
      </c>
      <c r="EL20" s="36">
        <f t="shared" si="8"/>
        <v>6.941333300608525</v>
      </c>
    </row>
    <row r="21" spans="1:142" ht="15.75">
      <c r="A21" s="46" t="s">
        <v>15</v>
      </c>
      <c r="B21" s="56">
        <v>0</v>
      </c>
      <c r="C21" s="56">
        <v>0.27</v>
      </c>
      <c r="D21" s="31">
        <v>0.86328</v>
      </c>
      <c r="E21" s="31">
        <v>0.7140938915879689</v>
      </c>
      <c r="F21" s="56">
        <v>0.23112000000000002</v>
      </c>
      <c r="G21" s="56">
        <v>0.85248</v>
      </c>
      <c r="H21" s="33">
        <v>0</v>
      </c>
      <c r="I21" s="56">
        <v>0.00462</v>
      </c>
      <c r="J21" s="56">
        <v>0.04494</v>
      </c>
      <c r="K21" s="56">
        <v>0.008168079800498752</v>
      </c>
      <c r="L21" s="56">
        <v>0.10662</v>
      </c>
      <c r="M21" s="56">
        <v>0.05982</v>
      </c>
      <c r="N21" s="56">
        <v>0.13760999999999998</v>
      </c>
      <c r="O21" s="31">
        <v>0.0717</v>
      </c>
      <c r="P21" s="31">
        <v>0.25065000000000004</v>
      </c>
      <c r="Q21" s="58" t="s">
        <v>15</v>
      </c>
      <c r="R21" s="31">
        <v>0.08658</v>
      </c>
      <c r="S21" s="56">
        <v>0.33703</v>
      </c>
      <c r="T21" s="31">
        <v>0.06168</v>
      </c>
      <c r="U21" s="56">
        <v>0.07923000000000001</v>
      </c>
      <c r="V21" s="31">
        <v>0.10439999999999999</v>
      </c>
      <c r="W21" s="31">
        <v>0.13288999999999998</v>
      </c>
      <c r="X21" s="56">
        <v>0.00126</v>
      </c>
      <c r="Y21" s="31">
        <v>0.06794783359992526</v>
      </c>
      <c r="Z21" s="56">
        <v>0.12891</v>
      </c>
      <c r="AA21" s="35">
        <v>0</v>
      </c>
      <c r="AB21" s="56">
        <v>0.03718</v>
      </c>
      <c r="AC21" s="56">
        <v>0.0335</v>
      </c>
      <c r="AD21" s="56">
        <v>0.0335</v>
      </c>
      <c r="AE21" s="56">
        <v>0.06581999999999999</v>
      </c>
      <c r="AF21" s="46" t="s">
        <v>15</v>
      </c>
      <c r="AG21" s="56">
        <v>0.009418000919693992</v>
      </c>
      <c r="AH21" s="56">
        <v>0.015349999999999999</v>
      </c>
      <c r="AI21" s="56">
        <v>0.12869999999999998</v>
      </c>
      <c r="AJ21" s="56">
        <v>0.00856</v>
      </c>
      <c r="AK21" s="56">
        <v>0</v>
      </c>
      <c r="AL21" s="56">
        <v>0.0338</v>
      </c>
      <c r="AM21" s="56">
        <v>0.08552</v>
      </c>
      <c r="AN21" s="56">
        <v>0.03964</v>
      </c>
      <c r="AO21" s="31">
        <v>0.001652</v>
      </c>
      <c r="AP21" s="31">
        <v>0.08556</v>
      </c>
      <c r="AQ21" s="56">
        <v>0.07128</v>
      </c>
      <c r="AR21" s="31">
        <v>0</v>
      </c>
      <c r="AS21" s="32">
        <v>0.14795999999999998</v>
      </c>
      <c r="AT21" s="56">
        <v>0.0225</v>
      </c>
      <c r="AU21" s="56">
        <v>0.04985454321898438</v>
      </c>
      <c r="AV21" s="46" t="s">
        <v>15</v>
      </c>
      <c r="AW21" s="31">
        <v>0.01502395384808327</v>
      </c>
      <c r="AX21" s="31">
        <v>0.00163</v>
      </c>
      <c r="AY21" s="33">
        <v>0.05493837712965636</v>
      </c>
      <c r="AZ21" s="31">
        <v>0</v>
      </c>
      <c r="BA21" s="31">
        <v>0.04664</v>
      </c>
      <c r="BB21" s="43">
        <v>0.059430000000000004</v>
      </c>
      <c r="BC21" s="31">
        <v>0.00592</v>
      </c>
      <c r="BD21" s="31">
        <v>0.00845</v>
      </c>
      <c r="BE21" s="31">
        <v>0.024560000000000002</v>
      </c>
      <c r="BF21" s="31">
        <v>0.007709264276415326</v>
      </c>
      <c r="BG21" s="39">
        <v>0.0017707736389684814</v>
      </c>
      <c r="BH21" s="31">
        <v>0.161</v>
      </c>
      <c r="BI21" s="33">
        <v>0</v>
      </c>
      <c r="BJ21" s="31">
        <v>0.06798</v>
      </c>
      <c r="BK21" s="46" t="s">
        <v>15</v>
      </c>
      <c r="BL21" s="31">
        <v>0.0592</v>
      </c>
      <c r="BM21" s="31">
        <v>0.0006599999999999999</v>
      </c>
      <c r="BN21" s="31">
        <v>0.07937999999999999</v>
      </c>
      <c r="BO21" s="31">
        <v>0.0732</v>
      </c>
      <c r="BP21" s="31">
        <v>0.0607</v>
      </c>
      <c r="BQ21" s="31">
        <v>0</v>
      </c>
      <c r="BR21" s="64">
        <v>0.07490000000000001</v>
      </c>
      <c r="BS21" s="31">
        <v>0</v>
      </c>
      <c r="BT21" s="31">
        <v>0.025696808156193775</v>
      </c>
      <c r="BU21" s="34">
        <v>0.017439999999999997</v>
      </c>
      <c r="BV21" s="31">
        <v>0.00912</v>
      </c>
      <c r="BW21" s="56">
        <v>0.00231</v>
      </c>
      <c r="BX21" s="56">
        <v>0.01166</v>
      </c>
      <c r="BY21" s="33">
        <v>0.0036565228896533472</v>
      </c>
      <c r="BZ21" s="56">
        <v>0.03443225721090236</v>
      </c>
      <c r="CA21" s="46" t="s">
        <v>15</v>
      </c>
      <c r="CB21" s="56">
        <v>0.011173316708229427</v>
      </c>
      <c r="CC21" s="56">
        <v>0.009208354114713217</v>
      </c>
      <c r="CD21" s="56">
        <v>0.011943890274314214</v>
      </c>
      <c r="CE21" s="56">
        <v>0.010171571072319202</v>
      </c>
      <c r="CF21" s="56">
        <v>0.007898379052369077</v>
      </c>
      <c r="CG21" s="56">
        <v>0.022200317544323896</v>
      </c>
      <c r="CH21" s="56">
        <v>0.04072481296758104</v>
      </c>
      <c r="CI21" s="56">
        <v>0.007320448877805486</v>
      </c>
      <c r="CJ21" s="56">
        <v>0.017499073829055304</v>
      </c>
      <c r="CK21" s="56">
        <v>0.006964805504101614</v>
      </c>
      <c r="CL21" s="56">
        <v>0.006311854988092088</v>
      </c>
      <c r="CM21" s="56">
        <v>0.019544985445885153</v>
      </c>
      <c r="CN21" s="56">
        <v>0.019379925187032417</v>
      </c>
      <c r="CO21" s="56">
        <v>0.06117686864579098</v>
      </c>
      <c r="CP21" s="56">
        <v>0.01024862842892768</v>
      </c>
      <c r="CQ21" s="46" t="s">
        <v>15</v>
      </c>
      <c r="CR21" s="56">
        <v>0.01445197142101085</v>
      </c>
      <c r="CS21" s="56">
        <v>0.03548491271820448</v>
      </c>
      <c r="CT21" s="56">
        <v>0.01884850489547499</v>
      </c>
      <c r="CU21" s="56">
        <v>0.004831833818470494</v>
      </c>
      <c r="CV21" s="56">
        <v>0.007859850374064838</v>
      </c>
      <c r="CW21" s="56">
        <v>0.010094513715710723</v>
      </c>
      <c r="CX21" s="56">
        <v>0.009015710723192018</v>
      </c>
      <c r="CY21" s="56">
        <v>0.019495511221945136</v>
      </c>
      <c r="CZ21" s="56">
        <v>0.008476309226932667</v>
      </c>
      <c r="DA21" s="56">
        <v>0.009246882793017455</v>
      </c>
      <c r="DB21" s="56">
        <v>0.021614588528678303</v>
      </c>
      <c r="DC21" s="33">
        <v>0.010479800498753118</v>
      </c>
      <c r="DD21" s="43">
        <v>0.023767398782746755</v>
      </c>
      <c r="DE21" s="31">
        <v>0</v>
      </c>
      <c r="DF21" s="31">
        <v>0.011945131142598736</v>
      </c>
      <c r="DG21" s="31">
        <v>0.0038912169631192856</v>
      </c>
      <c r="DH21" s="31">
        <v>0.008144407597226412</v>
      </c>
      <c r="DI21" s="46" t="s">
        <v>15</v>
      </c>
      <c r="DJ21" s="31">
        <v>0.010490738290553055</v>
      </c>
      <c r="DK21" s="31">
        <v>0.0013099750623441397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0.015247211568910313</v>
      </c>
      <c r="DU21" s="31">
        <v>0.0024659981197116894</v>
      </c>
      <c r="DV21" s="56">
        <v>0.012616</v>
      </c>
      <c r="DW21" s="56">
        <v>0.00288</v>
      </c>
      <c r="DX21" s="46" t="s">
        <v>15</v>
      </c>
      <c r="DY21" s="56">
        <v>0.00770573566084788</v>
      </c>
      <c r="DZ21" s="56">
        <v>0.001155860349127182</v>
      </c>
      <c r="EA21" s="43"/>
      <c r="EB21" s="43"/>
      <c r="EC21" s="43"/>
      <c r="ED21" s="43"/>
      <c r="EE21" s="43"/>
      <c r="EF21" s="43"/>
      <c r="EG21" s="43"/>
      <c r="EH21" s="43"/>
      <c r="EI21" s="36">
        <f t="shared" si="6"/>
        <v>2.0101446652269375</v>
      </c>
      <c r="EJ21" s="37"/>
      <c r="EK21" s="36">
        <f t="shared" si="7"/>
        <v>4.915374937163188</v>
      </c>
      <c r="EL21" s="36">
        <f t="shared" si="8"/>
        <v>6.925519602390125</v>
      </c>
    </row>
    <row r="22" spans="1:142" ht="15.75">
      <c r="A22" s="46" t="s">
        <v>16</v>
      </c>
      <c r="B22" s="56">
        <v>0</v>
      </c>
      <c r="C22" s="56">
        <v>0.24120000000000003</v>
      </c>
      <c r="D22" s="31">
        <v>0.8913599999999999</v>
      </c>
      <c r="E22" s="31">
        <v>0.7478618920246739</v>
      </c>
      <c r="F22" s="56">
        <v>0.21024</v>
      </c>
      <c r="G22" s="56">
        <v>0.83952</v>
      </c>
      <c r="H22" s="33">
        <v>0</v>
      </c>
      <c r="I22" s="56">
        <v>0.0039000000000000003</v>
      </c>
      <c r="J22" s="56">
        <v>0.04494</v>
      </c>
      <c r="K22" s="56">
        <v>0.007943391521197008</v>
      </c>
      <c r="L22" s="56">
        <v>0.10289999999999999</v>
      </c>
      <c r="M22" s="56">
        <v>0.047819999999999994</v>
      </c>
      <c r="N22" s="56">
        <v>0.12294</v>
      </c>
      <c r="O22" s="31">
        <v>0.06581999999999999</v>
      </c>
      <c r="P22" s="31">
        <v>0.162</v>
      </c>
      <c r="Q22" s="58" t="s">
        <v>16</v>
      </c>
      <c r="R22" s="31">
        <v>0.08669999999999999</v>
      </c>
      <c r="S22" s="56">
        <v>0.32477999999999996</v>
      </c>
      <c r="T22" s="31">
        <v>0.057839999999999996</v>
      </c>
      <c r="U22" s="56">
        <v>0.08301</v>
      </c>
      <c r="V22" s="31">
        <v>0.09936</v>
      </c>
      <c r="W22" s="31">
        <v>0.13138999999999998</v>
      </c>
      <c r="X22" s="56">
        <v>0.00055</v>
      </c>
      <c r="Y22" s="31">
        <v>0.0758707749068874</v>
      </c>
      <c r="Z22" s="56">
        <v>0.14505</v>
      </c>
      <c r="AA22" s="35">
        <v>0</v>
      </c>
      <c r="AB22" s="56">
        <v>0.03508</v>
      </c>
      <c r="AC22" s="56">
        <v>0.033659999999999995</v>
      </c>
      <c r="AD22" s="56">
        <v>0.033659999999999995</v>
      </c>
      <c r="AE22" s="56">
        <v>0.06649000000000001</v>
      </c>
      <c r="AF22" s="46" t="s">
        <v>16</v>
      </c>
      <c r="AG22" s="56">
        <v>0.010011454370636679</v>
      </c>
      <c r="AH22" s="56">
        <v>0.015269999999999999</v>
      </c>
      <c r="AI22" s="56">
        <v>0.1245</v>
      </c>
      <c r="AJ22" s="56">
        <v>0.00828</v>
      </c>
      <c r="AK22" s="56">
        <v>0</v>
      </c>
      <c r="AL22" s="56">
        <v>0.03864</v>
      </c>
      <c r="AM22" s="56">
        <v>0.08463999999999999</v>
      </c>
      <c r="AN22" s="56">
        <v>0.037899999999999996</v>
      </c>
      <c r="AO22" s="31">
        <v>0.002356</v>
      </c>
      <c r="AP22" s="31">
        <v>0.07446000000000001</v>
      </c>
      <c r="AQ22" s="56">
        <v>0.053939999999999995</v>
      </c>
      <c r="AR22" s="31">
        <v>0</v>
      </c>
      <c r="AS22" s="32">
        <v>0.156256</v>
      </c>
      <c r="AT22" s="56">
        <v>0.01744</v>
      </c>
      <c r="AU22" s="56">
        <v>0.042076724455920325</v>
      </c>
      <c r="AV22" s="46" t="s">
        <v>16</v>
      </c>
      <c r="AW22" s="31">
        <v>0.015970653400777562</v>
      </c>
      <c r="AX22" s="31">
        <v>0.0019899999999999996</v>
      </c>
      <c r="AY22" s="33">
        <v>0.0636068149003754</v>
      </c>
      <c r="AZ22" s="31">
        <v>0</v>
      </c>
      <c r="BA22" s="31">
        <v>0.05371</v>
      </c>
      <c r="BB22" s="43">
        <v>0.06168</v>
      </c>
      <c r="BC22" s="31">
        <v>0.00204</v>
      </c>
      <c r="BD22" s="31">
        <v>0.0109</v>
      </c>
      <c r="BE22" s="31">
        <v>0.02714</v>
      </c>
      <c r="BF22" s="31">
        <v>0.008255515287991273</v>
      </c>
      <c r="BG22" s="39">
        <v>0.00169054441260745</v>
      </c>
      <c r="BH22" s="31">
        <v>0.165</v>
      </c>
      <c r="BI22" s="33">
        <v>0</v>
      </c>
      <c r="BJ22" s="31">
        <v>0.075</v>
      </c>
      <c r="BK22" s="46" t="s">
        <v>16</v>
      </c>
      <c r="BL22" s="31">
        <v>0.06112000000000001</v>
      </c>
      <c r="BM22" s="31">
        <v>0.00078</v>
      </c>
      <c r="BN22" s="31">
        <v>0.07554</v>
      </c>
      <c r="BO22" s="31">
        <v>0.0737</v>
      </c>
      <c r="BP22" s="31">
        <v>0.0588</v>
      </c>
      <c r="BQ22" s="31">
        <v>0</v>
      </c>
      <c r="BR22" s="64">
        <v>0.0731</v>
      </c>
      <c r="BS22" s="31">
        <v>0</v>
      </c>
      <c r="BT22" s="31">
        <v>0.02453255147597788</v>
      </c>
      <c r="BU22" s="34">
        <v>0.017520000000000004</v>
      </c>
      <c r="BV22" s="31">
        <v>0.007359999999999999</v>
      </c>
      <c r="BW22" s="56">
        <v>0.0021750000000000003</v>
      </c>
      <c r="BX22" s="56">
        <v>0.01088</v>
      </c>
      <c r="BY22" s="33">
        <v>0.00359539560730352</v>
      </c>
      <c r="BZ22" s="56">
        <v>0.03385664196877481</v>
      </c>
      <c r="CA22" s="46" t="s">
        <v>16</v>
      </c>
      <c r="CB22" s="56">
        <v>0.010865960099750624</v>
      </c>
      <c r="CC22" s="56">
        <v>0.00895504987531172</v>
      </c>
      <c r="CD22" s="56">
        <v>0.011615336658354113</v>
      </c>
      <c r="CE22" s="56">
        <v>0.009891770573566085</v>
      </c>
      <c r="CF22" s="56">
        <v>0.007681109725685784</v>
      </c>
      <c r="CG22" s="56">
        <v>0.02182918761577137</v>
      </c>
      <c r="CH22" s="56">
        <v>0.039604551122194506</v>
      </c>
      <c r="CI22" s="56">
        <v>0.007119077306733167</v>
      </c>
      <c r="CJ22" s="56">
        <v>0.017206536120666843</v>
      </c>
      <c r="CK22" s="56">
        <v>0.006848372585340038</v>
      </c>
      <c r="CL22" s="56">
        <v>0.0062063376554644095</v>
      </c>
      <c r="CM22" s="56">
        <v>0.01921824556761048</v>
      </c>
      <c r="CN22" s="56">
        <v>0.018846820448877803</v>
      </c>
      <c r="CO22" s="56">
        <v>0.06550565270435137</v>
      </c>
      <c r="CP22" s="56">
        <v>0.009966708229426434</v>
      </c>
      <c r="CQ22" s="46" t="s">
        <v>16</v>
      </c>
      <c r="CR22" s="56">
        <v>0.014210373114580578</v>
      </c>
      <c r="CS22" s="56">
        <v>0.03450879052369077</v>
      </c>
      <c r="CT22" s="56">
        <v>0.018533408309076477</v>
      </c>
      <c r="CU22" s="56">
        <v>0.004751058481079652</v>
      </c>
      <c r="CV22" s="56">
        <v>0.0076436408977556105</v>
      </c>
      <c r="CW22" s="56">
        <v>0.009816832917705735</v>
      </c>
      <c r="CX22" s="56">
        <v>0.008767705735660847</v>
      </c>
      <c r="CY22" s="56">
        <v>0.01895922693266833</v>
      </c>
      <c r="CZ22" s="56">
        <v>0.008243142144638404</v>
      </c>
      <c r="DA22" s="56">
        <v>0.008992518703241895</v>
      </c>
      <c r="DB22" s="56">
        <v>0.02102001246882793</v>
      </c>
      <c r="DC22" s="33">
        <v>0.010191521197007482</v>
      </c>
      <c r="DD22" s="43">
        <v>0.023370071447472877</v>
      </c>
      <c r="DE22" s="31">
        <v>0</v>
      </c>
      <c r="DF22" s="31">
        <v>0.013795598432318363</v>
      </c>
      <c r="DG22" s="31">
        <v>0.004494020701437043</v>
      </c>
      <c r="DH22" s="31">
        <v>0.009406089840217065</v>
      </c>
      <c r="DI22" s="46" t="s">
        <v>16</v>
      </c>
      <c r="DJ22" s="31">
        <v>0.010315361206668431</v>
      </c>
      <c r="DK22" s="31">
        <v>0.0012739401496259352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0.01632757468069385</v>
      </c>
      <c r="DU22" s="31">
        <v>0.0024561161600334274</v>
      </c>
      <c r="DV22" s="56">
        <v>0.01414</v>
      </c>
      <c r="DW22" s="56">
        <v>0.0023499999999999997</v>
      </c>
      <c r="DX22" s="46" t="s">
        <v>16</v>
      </c>
      <c r="DY22" s="56">
        <v>0.007493765586034913</v>
      </c>
      <c r="DZ22" s="56">
        <v>0.0011240648379052369</v>
      </c>
      <c r="EA22" s="43"/>
      <c r="EB22" s="43"/>
      <c r="EC22" s="43"/>
      <c r="ED22" s="43"/>
      <c r="EE22" s="43"/>
      <c r="EF22" s="43"/>
      <c r="EG22" s="43"/>
      <c r="EH22" s="43"/>
      <c r="EI22" s="36">
        <f t="shared" si="6"/>
        <v>2.0471124364372812</v>
      </c>
      <c r="EJ22" s="37"/>
      <c r="EK22" s="36">
        <f t="shared" si="7"/>
        <v>4.744032468653286</v>
      </c>
      <c r="EL22" s="36">
        <f t="shared" si="8"/>
        <v>6.791144905090567</v>
      </c>
    </row>
    <row r="23" spans="1:142" ht="15.75">
      <c r="A23" s="46" t="s">
        <v>17</v>
      </c>
      <c r="B23" s="56">
        <v>0</v>
      </c>
      <c r="C23" s="56">
        <v>0.25968</v>
      </c>
      <c r="D23" s="31">
        <v>0.88776</v>
      </c>
      <c r="E23" s="31">
        <v>0.7766640100442164</v>
      </c>
      <c r="F23" s="56">
        <v>0.18</v>
      </c>
      <c r="G23" s="56">
        <v>0.84096</v>
      </c>
      <c r="H23" s="33">
        <v>0</v>
      </c>
      <c r="I23" s="56">
        <v>0.00258</v>
      </c>
      <c r="J23" s="56">
        <v>0.04536</v>
      </c>
      <c r="K23" s="56">
        <v>0.008564588528678306</v>
      </c>
      <c r="L23" s="56">
        <v>0.10368</v>
      </c>
      <c r="M23" s="56">
        <v>0.0465</v>
      </c>
      <c r="N23" s="56">
        <v>0.0882</v>
      </c>
      <c r="O23" s="31">
        <v>0.06282</v>
      </c>
      <c r="P23" s="31">
        <v>0.22941000000000003</v>
      </c>
      <c r="Q23" s="58" t="s">
        <v>17</v>
      </c>
      <c r="R23" s="31">
        <v>0.09006</v>
      </c>
      <c r="S23" s="56">
        <v>0.35249</v>
      </c>
      <c r="T23" s="31">
        <v>0.06696</v>
      </c>
      <c r="U23" s="56">
        <v>0.08445</v>
      </c>
      <c r="V23" s="31">
        <v>0.09263999999999999</v>
      </c>
      <c r="W23" s="31">
        <v>0.13363</v>
      </c>
      <c r="X23" s="56">
        <v>0.00058</v>
      </c>
      <c r="Y23" s="31">
        <v>0.09008039790306949</v>
      </c>
      <c r="Z23" s="56">
        <v>0.16237000000000001</v>
      </c>
      <c r="AA23" s="35">
        <v>0</v>
      </c>
      <c r="AB23" s="56">
        <v>0.030940000000000006</v>
      </c>
      <c r="AC23" s="56">
        <v>0.033548</v>
      </c>
      <c r="AD23" s="56">
        <v>0.033548</v>
      </c>
      <c r="AE23" s="56">
        <v>0.06414</v>
      </c>
      <c r="AF23" s="46" t="s">
        <v>17</v>
      </c>
      <c r="AG23" s="56">
        <v>0.008940428911834788</v>
      </c>
      <c r="AH23" s="56">
        <v>0.008039999999999999</v>
      </c>
      <c r="AI23" s="56">
        <v>0.11565</v>
      </c>
      <c r="AJ23" s="56">
        <v>0.00876</v>
      </c>
      <c r="AK23" s="56">
        <v>0</v>
      </c>
      <c r="AL23" s="56">
        <v>0.03868</v>
      </c>
      <c r="AM23" s="56">
        <v>0.08664</v>
      </c>
      <c r="AN23" s="56">
        <v>0.03478</v>
      </c>
      <c r="AO23" s="31">
        <v>0.002132</v>
      </c>
      <c r="AP23" s="31">
        <v>0.07740000000000001</v>
      </c>
      <c r="AQ23" s="56">
        <v>0.036</v>
      </c>
      <c r="AR23" s="31">
        <v>0</v>
      </c>
      <c r="AS23" s="32">
        <v>0.120328</v>
      </c>
      <c r="AT23" s="56">
        <v>0.01678</v>
      </c>
      <c r="AU23" s="56">
        <v>0.0386340833640723</v>
      </c>
      <c r="AV23" s="46" t="s">
        <v>17</v>
      </c>
      <c r="AW23" s="31">
        <v>0.014262112787926925</v>
      </c>
      <c r="AX23" s="31">
        <v>0.0015</v>
      </c>
      <c r="AY23" s="33">
        <v>0.06587438637019925</v>
      </c>
      <c r="AZ23" s="31">
        <v>0</v>
      </c>
      <c r="BA23" s="31">
        <v>0.0578</v>
      </c>
      <c r="BB23" s="43">
        <v>0.05992</v>
      </c>
      <c r="BC23" s="31">
        <v>0.00812</v>
      </c>
      <c r="BD23" s="31">
        <v>0.01494</v>
      </c>
      <c r="BE23" s="31">
        <v>0.027960000000000002</v>
      </c>
      <c r="BF23" s="31">
        <v>0.006726012455578621</v>
      </c>
      <c r="BG23" s="39">
        <v>0.001929321872015282</v>
      </c>
      <c r="BH23" s="31">
        <v>0.163</v>
      </c>
      <c r="BI23" s="33">
        <v>0</v>
      </c>
      <c r="BJ23" s="31">
        <v>0.06972</v>
      </c>
      <c r="BK23" s="46" t="s">
        <v>17</v>
      </c>
      <c r="BL23" s="31">
        <v>0.06304000000000001</v>
      </c>
      <c r="BM23" s="31">
        <v>0.0006</v>
      </c>
      <c r="BN23" s="31">
        <v>0.07745999999999999</v>
      </c>
      <c r="BO23" s="31">
        <v>0.0757</v>
      </c>
      <c r="BP23" s="31">
        <v>0.063</v>
      </c>
      <c r="BQ23" s="31">
        <v>0</v>
      </c>
      <c r="BR23" s="64">
        <v>0.0726</v>
      </c>
      <c r="BS23" s="31">
        <v>0</v>
      </c>
      <c r="BT23" s="31">
        <v>0.02799760111947758</v>
      </c>
      <c r="BU23" s="34">
        <v>0.01568</v>
      </c>
      <c r="BV23" s="31">
        <v>0.006719999999999999</v>
      </c>
      <c r="BW23" s="56">
        <v>0.002055</v>
      </c>
      <c r="BX23" s="56">
        <v>0.010979999999999998</v>
      </c>
      <c r="BY23" s="33">
        <v>0.0042233395078062974</v>
      </c>
      <c r="BZ23" s="56">
        <v>0.03976978036517598</v>
      </c>
      <c r="CA23" s="46" t="s">
        <v>17</v>
      </c>
      <c r="CB23" s="56">
        <v>0.01171571072319202</v>
      </c>
      <c r="CC23" s="56">
        <v>0.009655361596009977</v>
      </c>
      <c r="CD23" s="56">
        <v>0.012523690773067331</v>
      </c>
      <c r="CE23" s="56">
        <v>0.010665336658354113</v>
      </c>
      <c r="CF23" s="56">
        <v>0.008281795511221945</v>
      </c>
      <c r="CG23" s="56">
        <v>0.025641704154538238</v>
      </c>
      <c r="CH23" s="56">
        <v>0.04270174563591022</v>
      </c>
      <c r="CI23" s="56">
        <v>0.007675810473815462</v>
      </c>
      <c r="CJ23" s="56">
        <v>0.02021169621593014</v>
      </c>
      <c r="CK23" s="56">
        <v>0.008044456205345331</v>
      </c>
      <c r="CL23" s="56">
        <v>0.007290288436094206</v>
      </c>
      <c r="CM23" s="56">
        <v>0.02257475522625033</v>
      </c>
      <c r="CN23" s="56">
        <v>0.02032069825436409</v>
      </c>
      <c r="CO23" s="56">
        <v>0.06316089467263114</v>
      </c>
      <c r="CP23" s="56">
        <v>0.010746134663341646</v>
      </c>
      <c r="CQ23" s="46" t="s">
        <v>17</v>
      </c>
      <c r="CR23" s="56">
        <v>0.01669224662609156</v>
      </c>
      <c r="CS23" s="56">
        <v>0.037207481296758105</v>
      </c>
      <c r="CT23" s="56">
        <v>0.0217703096057158</v>
      </c>
      <c r="CU23" s="56">
        <v>0.005580841492458323</v>
      </c>
      <c r="CV23" s="56">
        <v>0.00824139650872818</v>
      </c>
      <c r="CW23" s="56">
        <v>0.010584538653366584</v>
      </c>
      <c r="CX23" s="56">
        <v>0.009453366583541147</v>
      </c>
      <c r="CY23" s="56">
        <v>0.020441895261845384</v>
      </c>
      <c r="CZ23" s="56">
        <v>0.008887780548628429</v>
      </c>
      <c r="DA23" s="56">
        <v>0.00969576059850374</v>
      </c>
      <c r="DB23" s="56">
        <v>0.022663840399002495</v>
      </c>
      <c r="DC23" s="33">
        <v>0.01098852867830424</v>
      </c>
      <c r="DD23" s="43">
        <v>0.027451706800740935</v>
      </c>
      <c r="DE23" s="31">
        <v>0</v>
      </c>
      <c r="DF23" s="31">
        <v>0.015327705758215258</v>
      </c>
      <c r="DG23" s="31">
        <v>0.004993116269721637</v>
      </c>
      <c r="DH23" s="31">
        <v>0.010450708471510403</v>
      </c>
      <c r="DI23" s="46" t="s">
        <v>17</v>
      </c>
      <c r="DJ23" s="31">
        <v>0.012116962159301402</v>
      </c>
      <c r="DK23" s="31">
        <v>0.00137356608478803</v>
      </c>
      <c r="DL23" s="31">
        <v>0</v>
      </c>
      <c r="DM23" s="31">
        <v>0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0</v>
      </c>
      <c r="DT23" s="31">
        <v>0.01330255796769994</v>
      </c>
      <c r="DU23" s="31">
        <v>0.0024633030397994363</v>
      </c>
      <c r="DV23" s="56">
        <v>0.011828</v>
      </c>
      <c r="DW23" s="56">
        <v>0.0028100000000000004</v>
      </c>
      <c r="DX23" s="46" t="s">
        <v>17</v>
      </c>
      <c r="DY23" s="56">
        <v>0.008079800498753117</v>
      </c>
      <c r="DZ23" s="56">
        <v>0.0012119700748129676</v>
      </c>
      <c r="EA23" s="43"/>
      <c r="EB23" s="43"/>
      <c r="EC23" s="43"/>
      <c r="ED23" s="43"/>
      <c r="EE23" s="43"/>
      <c r="EF23" s="43"/>
      <c r="EG23" s="43"/>
      <c r="EH23" s="43"/>
      <c r="EI23" s="36">
        <f t="shared" si="6"/>
        <v>2.0890333319162315</v>
      </c>
      <c r="EJ23" s="37"/>
      <c r="EK23" s="36">
        <f t="shared" si="7"/>
        <v>4.797751193892172</v>
      </c>
      <c r="EL23" s="36">
        <f t="shared" si="8"/>
        <v>6.8867845258084035</v>
      </c>
    </row>
    <row r="24" spans="1:142" ht="15.75">
      <c r="A24" s="46" t="s">
        <v>18</v>
      </c>
      <c r="B24" s="56">
        <v>0</v>
      </c>
      <c r="C24" s="56">
        <v>0.25656</v>
      </c>
      <c r="D24" s="31">
        <v>0.91152</v>
      </c>
      <c r="E24" s="31">
        <v>0.9425244827774443</v>
      </c>
      <c r="F24" s="56">
        <v>0.1368</v>
      </c>
      <c r="G24" s="56">
        <v>0.8215200000000001</v>
      </c>
      <c r="H24" s="33">
        <v>0</v>
      </c>
      <c r="I24" s="56">
        <v>0.00258</v>
      </c>
      <c r="J24" s="56">
        <v>0.04536</v>
      </c>
      <c r="K24" s="56">
        <v>0.010084538653366584</v>
      </c>
      <c r="L24" s="56">
        <v>0.099</v>
      </c>
      <c r="M24" s="56">
        <v>0.047939999999999997</v>
      </c>
      <c r="N24" s="56">
        <v>0.08028</v>
      </c>
      <c r="O24" s="31">
        <v>0.051480000000000005</v>
      </c>
      <c r="P24" s="31">
        <v>0.06642</v>
      </c>
      <c r="Q24" s="58" t="s">
        <v>18</v>
      </c>
      <c r="R24" s="31">
        <v>0.09396</v>
      </c>
      <c r="S24" s="56">
        <v>0.38356999999999997</v>
      </c>
      <c r="T24" s="31">
        <v>0.06792000000000001</v>
      </c>
      <c r="U24" s="56">
        <v>0.08211</v>
      </c>
      <c r="V24" s="31">
        <v>0.0912</v>
      </c>
      <c r="W24" s="31">
        <v>0.14282</v>
      </c>
      <c r="X24" s="56">
        <v>0.0006699999999999999</v>
      </c>
      <c r="Y24" s="31">
        <v>0.09712062020572335</v>
      </c>
      <c r="Z24" s="56">
        <v>0.15044</v>
      </c>
      <c r="AA24" s="35">
        <v>0</v>
      </c>
      <c r="AB24" s="56">
        <v>0.025019999999999997</v>
      </c>
      <c r="AC24" s="56">
        <v>0.033676000000000005</v>
      </c>
      <c r="AD24" s="56">
        <v>0.033676000000000005</v>
      </c>
      <c r="AE24" s="56">
        <v>0.08563</v>
      </c>
      <c r="AF24" s="46" t="s">
        <v>18</v>
      </c>
      <c r="AG24" s="56">
        <v>0.007971238660591112</v>
      </c>
      <c r="AH24" s="56">
        <v>0.00807</v>
      </c>
      <c r="AI24" s="56">
        <v>0.10125</v>
      </c>
      <c r="AJ24" s="56">
        <v>0.008960000000000001</v>
      </c>
      <c r="AK24" s="56">
        <v>0</v>
      </c>
      <c r="AL24" s="56">
        <v>0.03928</v>
      </c>
      <c r="AM24" s="56">
        <v>0.09112</v>
      </c>
      <c r="AN24" s="56">
        <v>0.03201999999999999</v>
      </c>
      <c r="AO24" s="31">
        <v>0.002992</v>
      </c>
      <c r="AP24" s="31">
        <v>0.07626</v>
      </c>
      <c r="AQ24" s="56">
        <v>0.03462</v>
      </c>
      <c r="AR24" s="31">
        <v>0</v>
      </c>
      <c r="AS24" s="32">
        <v>0.107876</v>
      </c>
      <c r="AT24" s="56">
        <v>0.016419999999999997</v>
      </c>
      <c r="AU24" s="56">
        <v>0.038889093815320304</v>
      </c>
      <c r="AV24" s="46" t="s">
        <v>18</v>
      </c>
      <c r="AW24" s="31">
        <v>0.012716023577609632</v>
      </c>
      <c r="AX24" s="31">
        <v>0.00177</v>
      </c>
      <c r="AY24" s="33">
        <v>0.06584568293387236</v>
      </c>
      <c r="AZ24" s="31">
        <v>0</v>
      </c>
      <c r="BA24" s="31">
        <v>0.055420000000000004</v>
      </c>
      <c r="BB24" s="43">
        <v>0.03472</v>
      </c>
      <c r="BC24" s="31">
        <v>0.01838</v>
      </c>
      <c r="BD24" s="31">
        <v>0.01372</v>
      </c>
      <c r="BE24" s="31">
        <v>0.03432</v>
      </c>
      <c r="BF24" s="31">
        <v>0.005296259807888533</v>
      </c>
      <c r="BG24" s="39">
        <v>0.001757402101241643</v>
      </c>
      <c r="BH24" s="31">
        <v>0.163</v>
      </c>
      <c r="BI24" s="33">
        <v>0</v>
      </c>
      <c r="BJ24" s="31">
        <v>0.06918</v>
      </c>
      <c r="BK24" s="46" t="s">
        <v>18</v>
      </c>
      <c r="BL24" s="31">
        <v>0.06576</v>
      </c>
      <c r="BM24" s="31">
        <v>0.00078</v>
      </c>
      <c r="BN24" s="31">
        <v>0.07950000000000002</v>
      </c>
      <c r="BO24" s="31">
        <v>0.0805</v>
      </c>
      <c r="BP24" s="31">
        <v>0.06739999999999999</v>
      </c>
      <c r="BQ24" s="31">
        <v>0</v>
      </c>
      <c r="BR24" s="64">
        <v>0.0747</v>
      </c>
      <c r="BS24" s="31">
        <v>0</v>
      </c>
      <c r="BT24" s="31">
        <v>0.025502765376157793</v>
      </c>
      <c r="BU24" s="34">
        <v>0.0132</v>
      </c>
      <c r="BV24" s="31">
        <v>0.0076</v>
      </c>
      <c r="BW24" s="56">
        <v>0.00177</v>
      </c>
      <c r="BX24" s="56">
        <v>0.0078000000000000005</v>
      </c>
      <c r="BY24" s="33">
        <v>0.004740142894945753</v>
      </c>
      <c r="BZ24" s="56">
        <v>0.04463634559407251</v>
      </c>
      <c r="CA24" s="46" t="s">
        <v>18</v>
      </c>
      <c r="CB24" s="56">
        <v>0.01379488778054863</v>
      </c>
      <c r="CC24" s="56">
        <v>0.011368890274314215</v>
      </c>
      <c r="CD24" s="56">
        <v>0.014746259351620945</v>
      </c>
      <c r="CE24" s="56">
        <v>0.012558104738154613</v>
      </c>
      <c r="CF24" s="56">
        <v>0.009751558603491271</v>
      </c>
      <c r="CG24" s="56">
        <v>0.028779439005027788</v>
      </c>
      <c r="CH24" s="56">
        <v>0.05027998753117207</v>
      </c>
      <c r="CI24" s="56">
        <v>0.009038029925187032</v>
      </c>
      <c r="CJ24" s="56">
        <v>0.022684969568668962</v>
      </c>
      <c r="CK24" s="56">
        <v>0.009028843609420483</v>
      </c>
      <c r="CL24" s="56">
        <v>0.008182389521037312</v>
      </c>
      <c r="CM24" s="56">
        <v>0.025337192378936228</v>
      </c>
      <c r="CN24" s="56">
        <v>0.023926995012468824</v>
      </c>
      <c r="CO24" s="56">
        <v>0.048305294835298905</v>
      </c>
      <c r="CP24" s="56">
        <v>0.012653241895261846</v>
      </c>
      <c r="CQ24" s="46" t="s">
        <v>18</v>
      </c>
      <c r="CR24" s="56">
        <v>0.0187348504895475</v>
      </c>
      <c r="CS24" s="56">
        <v>0.0438106608478803</v>
      </c>
      <c r="CT24" s="56">
        <v>0.02443430801799418</v>
      </c>
      <c r="CU24" s="56">
        <v>0.0062637602540354595</v>
      </c>
      <c r="CV24" s="56">
        <v>0.009703990024937657</v>
      </c>
      <c r="CW24" s="56">
        <v>0.01246296758104738</v>
      </c>
      <c r="CX24" s="56">
        <v>0.011131047381546135</v>
      </c>
      <c r="CY24" s="56">
        <v>0.024069700748129672</v>
      </c>
      <c r="CZ24" s="56">
        <v>0.01046508728179551</v>
      </c>
      <c r="DA24" s="56">
        <v>0.01141645885286783</v>
      </c>
      <c r="DB24" s="56">
        <v>0.02668597256857855</v>
      </c>
      <c r="DC24" s="33">
        <v>0.012938653366583541</v>
      </c>
      <c r="DD24" s="43">
        <v>0.030810928817147396</v>
      </c>
      <c r="DE24" s="31">
        <v>0</v>
      </c>
      <c r="DF24" s="31">
        <v>0.016959300572806757</v>
      </c>
      <c r="DG24" s="31">
        <v>0.005524620641141596</v>
      </c>
      <c r="DH24" s="31">
        <v>0.011563159481459152</v>
      </c>
      <c r="DI24" s="46" t="s">
        <v>18</v>
      </c>
      <c r="DJ24" s="31">
        <v>0.0135996956866896</v>
      </c>
      <c r="DK24" s="31">
        <v>0.0016173316708229426</v>
      </c>
      <c r="DL24" s="31">
        <v>2E-05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0.010474824953379543</v>
      </c>
      <c r="DU24" s="31">
        <v>0.002464201399770187</v>
      </c>
      <c r="DV24" s="56">
        <v>0.017328</v>
      </c>
      <c r="DW24" s="56">
        <v>0.00304</v>
      </c>
      <c r="DX24" s="46" t="s">
        <v>18</v>
      </c>
      <c r="DY24" s="56">
        <v>0.009513715710723191</v>
      </c>
      <c r="DZ24" s="56">
        <v>0.0014270573566084787</v>
      </c>
      <c r="EA24" s="43"/>
      <c r="EB24" s="43"/>
      <c r="EC24" s="43"/>
      <c r="ED24" s="43"/>
      <c r="EE24" s="43"/>
      <c r="EF24" s="43"/>
      <c r="EG24" s="43"/>
      <c r="EH24" s="43"/>
      <c r="EI24" s="36">
        <f t="shared" si="6"/>
        <v>2.2753618848786856</v>
      </c>
      <c r="EJ24" s="37"/>
      <c r="EK24" s="36">
        <f t="shared" si="7"/>
        <v>4.637159089255648</v>
      </c>
      <c r="EL24" s="36">
        <f t="shared" si="8"/>
        <v>6.912520974134333</v>
      </c>
    </row>
    <row r="25" spans="1:142" ht="15.75">
      <c r="A25" s="46" t="s">
        <v>19</v>
      </c>
      <c r="B25" s="56">
        <v>0</v>
      </c>
      <c r="C25" s="56">
        <v>0.25176</v>
      </c>
      <c r="D25" s="31">
        <v>0.93312</v>
      </c>
      <c r="E25" s="31">
        <v>1.0060877777171244</v>
      </c>
      <c r="F25" s="56">
        <v>0.11880000000000002</v>
      </c>
      <c r="G25" s="56">
        <v>0.80856</v>
      </c>
      <c r="H25" s="33">
        <v>0</v>
      </c>
      <c r="I25" s="56">
        <v>0.0026399999999999996</v>
      </c>
      <c r="J25" s="56">
        <v>0.04548000000000001</v>
      </c>
      <c r="K25" s="56">
        <v>0.011419451371571073</v>
      </c>
      <c r="L25" s="56">
        <v>0.09642</v>
      </c>
      <c r="M25" s="56">
        <v>0.03558</v>
      </c>
      <c r="N25" s="56">
        <v>0.07515000000000001</v>
      </c>
      <c r="O25" s="31">
        <v>0.039240000000000004</v>
      </c>
      <c r="P25" s="31">
        <v>0.06498000000000001</v>
      </c>
      <c r="Q25" s="58" t="s">
        <v>19</v>
      </c>
      <c r="R25" s="31">
        <v>0.11009999999999999</v>
      </c>
      <c r="S25" s="56">
        <v>0.38526</v>
      </c>
      <c r="T25" s="31">
        <v>0.07415999999999999</v>
      </c>
      <c r="U25" s="56">
        <v>0.08120999999999999</v>
      </c>
      <c r="V25" s="31">
        <v>0.08016</v>
      </c>
      <c r="W25" s="31">
        <v>0.15330000000000002</v>
      </c>
      <c r="X25" s="56">
        <v>0.00065</v>
      </c>
      <c r="Y25" s="31">
        <v>0.10874667538441776</v>
      </c>
      <c r="Z25" s="56">
        <v>0.18834</v>
      </c>
      <c r="AA25" s="35">
        <v>0</v>
      </c>
      <c r="AB25" s="56">
        <v>0.02052</v>
      </c>
      <c r="AC25" s="56">
        <v>0.033932000000000004</v>
      </c>
      <c r="AD25" s="56">
        <v>0.033932000000000004</v>
      </c>
      <c r="AE25" s="56">
        <v>0.08888</v>
      </c>
      <c r="AF25" s="46" t="s">
        <v>19</v>
      </c>
      <c r="AG25" s="56">
        <v>0.0067035659044354335</v>
      </c>
      <c r="AH25" s="56">
        <v>0.0083</v>
      </c>
      <c r="AI25" s="56">
        <v>0.0894</v>
      </c>
      <c r="AJ25" s="56">
        <v>0.009040000000000001</v>
      </c>
      <c r="AK25" s="56">
        <v>0</v>
      </c>
      <c r="AL25" s="56">
        <v>0.03996</v>
      </c>
      <c r="AM25" s="56">
        <v>0.09024000000000001</v>
      </c>
      <c r="AN25" s="56">
        <v>0.03336</v>
      </c>
      <c r="AO25" s="31">
        <v>0.003044</v>
      </c>
      <c r="AP25" s="31">
        <v>0.0756</v>
      </c>
      <c r="AQ25" s="56">
        <v>0.0354</v>
      </c>
      <c r="AR25" s="31">
        <v>0</v>
      </c>
      <c r="AS25" s="32">
        <v>0.10781199999999999</v>
      </c>
      <c r="AT25" s="56">
        <v>0.016720000000000002</v>
      </c>
      <c r="AU25" s="56">
        <v>0.04462682896840034</v>
      </c>
      <c r="AV25" s="46" t="s">
        <v>19</v>
      </c>
      <c r="AW25" s="31">
        <v>0.01069378370469462</v>
      </c>
      <c r="AX25" s="31">
        <v>0.00175</v>
      </c>
      <c r="AY25" s="33">
        <v>0.0636068149003754</v>
      </c>
      <c r="AZ25" s="31">
        <v>0</v>
      </c>
      <c r="BA25" s="31">
        <v>0.047420000000000004</v>
      </c>
      <c r="BB25" s="43">
        <v>0.0528</v>
      </c>
      <c r="BC25" s="31">
        <v>0.016599999999999997</v>
      </c>
      <c r="BD25" s="31">
        <v>0.01301</v>
      </c>
      <c r="BE25" s="31">
        <v>0.03408</v>
      </c>
      <c r="BF25" s="31">
        <v>0.005077759403258154</v>
      </c>
      <c r="BG25" s="39">
        <v>0.0018290353390639925</v>
      </c>
      <c r="BH25" s="31">
        <v>0.16</v>
      </c>
      <c r="BI25" s="33">
        <v>0</v>
      </c>
      <c r="BJ25" s="31">
        <v>0.07505999999999999</v>
      </c>
      <c r="BK25" s="46" t="s">
        <v>19</v>
      </c>
      <c r="BL25" s="31">
        <v>0.068</v>
      </c>
      <c r="BM25" s="31">
        <v>0.0008399999999999999</v>
      </c>
      <c r="BN25" s="31">
        <v>0.0741</v>
      </c>
      <c r="BO25" s="31">
        <v>0.0859</v>
      </c>
      <c r="BP25" s="31">
        <v>0.08109999999999999</v>
      </c>
      <c r="BQ25" s="31">
        <v>0</v>
      </c>
      <c r="BR25" s="64">
        <v>0.0757</v>
      </c>
      <c r="BS25" s="31">
        <v>0</v>
      </c>
      <c r="BT25" s="31">
        <v>0.026542280269207706</v>
      </c>
      <c r="BU25" s="34">
        <v>0.01832</v>
      </c>
      <c r="BV25" s="31">
        <v>0.0088</v>
      </c>
      <c r="BW25" s="56">
        <v>0.0007650000000000001</v>
      </c>
      <c r="BX25" s="56">
        <v>0.0043</v>
      </c>
      <c r="BY25" s="33">
        <v>0.004840169356972744</v>
      </c>
      <c r="BZ25" s="56">
        <v>0.04557826144482667</v>
      </c>
      <c r="CA25" s="46" t="s">
        <v>19</v>
      </c>
      <c r="CB25" s="56">
        <v>0.015620947630922694</v>
      </c>
      <c r="CC25" s="56">
        <v>0.012873815461346635</v>
      </c>
      <c r="CD25" s="56">
        <v>0.016698254364089775</v>
      </c>
      <c r="CE25" s="56">
        <v>0.014220448877805486</v>
      </c>
      <c r="CF25" s="56">
        <v>0.011042394014962592</v>
      </c>
      <c r="CG25" s="56">
        <v>0.029386742524477375</v>
      </c>
      <c r="CH25" s="56">
        <v>0.0569356608478803</v>
      </c>
      <c r="CI25" s="56">
        <v>0.010234413965087282</v>
      </c>
      <c r="CJ25" s="56">
        <v>0.02316366763694099</v>
      </c>
      <c r="CK25" s="56">
        <v>0.009219370203757607</v>
      </c>
      <c r="CL25" s="56">
        <v>0.008355054247155332</v>
      </c>
      <c r="CM25" s="56">
        <v>0.025871857634294785</v>
      </c>
      <c r="CN25" s="56">
        <v>0.02709426433915212</v>
      </c>
      <c r="CO25" s="56">
        <v>0.0450587067913786</v>
      </c>
      <c r="CP25" s="56">
        <v>0.014328179551122195</v>
      </c>
      <c r="CQ25" s="46" t="s">
        <v>19</v>
      </c>
      <c r="CR25" s="56">
        <v>0.019130193172797037</v>
      </c>
      <c r="CS25" s="56">
        <v>0.049609975062344144</v>
      </c>
      <c r="CT25" s="56">
        <v>0.024949920613919027</v>
      </c>
      <c r="CU25" s="56">
        <v>0.006395938078856841</v>
      </c>
      <c r="CV25" s="56">
        <v>0.01098852867830424</v>
      </c>
      <c r="CW25" s="56">
        <v>0.014112718204488776</v>
      </c>
      <c r="CX25" s="56">
        <v>0.012604488778054862</v>
      </c>
      <c r="CY25" s="56">
        <v>0.027255860349127182</v>
      </c>
      <c r="CZ25" s="56">
        <v>0.011850374064837904</v>
      </c>
      <c r="DA25" s="56">
        <v>0.012927680798004989</v>
      </c>
      <c r="DB25" s="56">
        <v>0.03021845386533666</v>
      </c>
      <c r="DC25" s="33">
        <v>0.014651371571072321</v>
      </c>
      <c r="DD25" s="43">
        <v>0.031461100820322836</v>
      </c>
      <c r="DE25" s="31">
        <v>0</v>
      </c>
      <c r="DF25" s="31">
        <v>0.017867952969550804</v>
      </c>
      <c r="DG25" s="31">
        <v>0.005820621043111246</v>
      </c>
      <c r="DH25" s="31">
        <v>0.01218269520651191</v>
      </c>
      <c r="DI25" s="46" t="s">
        <v>19</v>
      </c>
      <c r="DJ25" s="31">
        <v>0.013886676369409894</v>
      </c>
      <c r="DK25" s="31">
        <v>0.0018314214463840402</v>
      </c>
      <c r="DL25" s="31">
        <v>0</v>
      </c>
      <c r="DM25" s="31">
        <v>0</v>
      </c>
      <c r="DN25" s="31">
        <v>0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0.010042679708666126</v>
      </c>
      <c r="DU25" s="31">
        <v>0.002471388279536196</v>
      </c>
      <c r="DV25" s="56">
        <v>0.015448</v>
      </c>
      <c r="DW25" s="56">
        <v>0.00375</v>
      </c>
      <c r="DX25" s="46" t="s">
        <v>19</v>
      </c>
      <c r="DY25" s="56">
        <v>0.010773067331670824</v>
      </c>
      <c r="DZ25" s="56">
        <v>0.0016159600997506236</v>
      </c>
      <c r="EA25" s="43"/>
      <c r="EB25" s="43"/>
      <c r="EC25" s="43"/>
      <c r="ED25" s="43"/>
      <c r="EE25" s="43"/>
      <c r="EF25" s="43"/>
      <c r="EG25" s="43"/>
      <c r="EH25" s="43"/>
      <c r="EI25" s="36">
        <f t="shared" si="6"/>
        <v>2.3527968130561883</v>
      </c>
      <c r="EJ25" s="37"/>
      <c r="EK25" s="36">
        <f t="shared" si="7"/>
        <v>4.714501435310591</v>
      </c>
      <c r="EL25" s="36">
        <f t="shared" si="8"/>
        <v>7.06729824836678</v>
      </c>
    </row>
    <row r="26" spans="1:142" ht="15.75">
      <c r="A26" s="46" t="s">
        <v>20</v>
      </c>
      <c r="B26" s="56">
        <v>0</v>
      </c>
      <c r="C26" s="56">
        <v>0.25152</v>
      </c>
      <c r="D26" s="31">
        <v>0.9424800000000001</v>
      </c>
      <c r="E26" s="31">
        <v>1.1500983678148373</v>
      </c>
      <c r="F26" s="56">
        <v>0.11303999999999999</v>
      </c>
      <c r="G26" s="56">
        <v>0.8114399999999999</v>
      </c>
      <c r="H26" s="33">
        <v>0</v>
      </c>
      <c r="I26" s="56">
        <v>0.0013199999999999998</v>
      </c>
      <c r="J26" s="56">
        <v>0.04578</v>
      </c>
      <c r="K26" s="56">
        <v>0.012186034912718205</v>
      </c>
      <c r="L26" s="56">
        <v>0.08322</v>
      </c>
      <c r="M26" s="56">
        <v>0.03516</v>
      </c>
      <c r="N26" s="56">
        <v>0.07379999999999999</v>
      </c>
      <c r="O26" s="31">
        <v>0.03768</v>
      </c>
      <c r="P26" s="31">
        <v>0.06669</v>
      </c>
      <c r="Q26" s="58" t="s">
        <v>20</v>
      </c>
      <c r="R26" s="31">
        <v>0.10356</v>
      </c>
      <c r="S26" s="56">
        <v>0.34641999999999995</v>
      </c>
      <c r="T26" s="31">
        <v>0.06720000000000001</v>
      </c>
      <c r="U26" s="56">
        <v>0.08664</v>
      </c>
      <c r="V26" s="31">
        <v>0.08376</v>
      </c>
      <c r="W26" s="31">
        <v>0.13270999999999997</v>
      </c>
      <c r="X26" s="56">
        <v>0.00065</v>
      </c>
      <c r="Y26" s="31">
        <v>0.10726112388936238</v>
      </c>
      <c r="Z26" s="56">
        <v>0.18031999999999998</v>
      </c>
      <c r="AA26" s="35">
        <v>0</v>
      </c>
      <c r="AB26" s="56">
        <v>0.017799999999999996</v>
      </c>
      <c r="AC26" s="56">
        <v>0.033904</v>
      </c>
      <c r="AD26" s="56">
        <v>0.033904</v>
      </c>
      <c r="AE26" s="56">
        <v>0.08635</v>
      </c>
      <c r="AF26" s="46" t="s">
        <v>20</v>
      </c>
      <c r="AG26" s="56">
        <v>0.005379708206178672</v>
      </c>
      <c r="AH26" s="56">
        <v>0.00837</v>
      </c>
      <c r="AI26" s="56">
        <v>0.07935</v>
      </c>
      <c r="AJ26" s="56">
        <v>0.007039999999999999</v>
      </c>
      <c r="AK26" s="56">
        <v>0</v>
      </c>
      <c r="AL26" s="56">
        <v>0.04552</v>
      </c>
      <c r="AM26" s="56">
        <v>0.09988</v>
      </c>
      <c r="AN26" s="56">
        <v>0.033460000000000004</v>
      </c>
      <c r="AO26" s="31">
        <v>0.0026959999999999996</v>
      </c>
      <c r="AP26" s="31">
        <v>0.07673999999999999</v>
      </c>
      <c r="AQ26" s="56">
        <v>0.03294</v>
      </c>
      <c r="AR26" s="31">
        <v>0</v>
      </c>
      <c r="AS26" s="32">
        <v>0.107776</v>
      </c>
      <c r="AT26" s="56">
        <v>0.01506</v>
      </c>
      <c r="AU26" s="56">
        <v>0.0518946268289684</v>
      </c>
      <c r="AV26" s="46" t="s">
        <v>20</v>
      </c>
      <c r="AW26" s="31">
        <v>0.008581915471761216</v>
      </c>
      <c r="AX26" s="31">
        <v>0.00145</v>
      </c>
      <c r="AY26" s="33">
        <v>0.05545503898354028</v>
      </c>
      <c r="AZ26" s="31">
        <v>0</v>
      </c>
      <c r="BA26" s="31">
        <v>0.03123</v>
      </c>
      <c r="BB26" s="43">
        <v>0.05654</v>
      </c>
      <c r="BC26" s="31">
        <v>0.01422</v>
      </c>
      <c r="BD26" s="31">
        <v>0.00839</v>
      </c>
      <c r="BE26" s="31">
        <v>0.02779</v>
      </c>
      <c r="BF26" s="31">
        <v>0.005429260054185285</v>
      </c>
      <c r="BG26" s="39">
        <v>0.001838586437440306</v>
      </c>
      <c r="BH26" s="31">
        <v>0.159</v>
      </c>
      <c r="BI26" s="33">
        <v>0</v>
      </c>
      <c r="BJ26" s="31">
        <v>0.0756</v>
      </c>
      <c r="BK26" s="46" t="s">
        <v>20</v>
      </c>
      <c r="BL26" s="31">
        <v>0.07244</v>
      </c>
      <c r="BM26" s="31">
        <v>0.0012599999999999998</v>
      </c>
      <c r="BN26" s="31">
        <v>0.07440000000000001</v>
      </c>
      <c r="BO26" s="31">
        <v>0.09160000000000001</v>
      </c>
      <c r="BP26" s="31">
        <v>0.0788</v>
      </c>
      <c r="BQ26" s="31">
        <v>0</v>
      </c>
      <c r="BR26" s="64">
        <v>0.074</v>
      </c>
      <c r="BS26" s="31">
        <v>0</v>
      </c>
      <c r="BT26" s="31">
        <v>0.026680882254947694</v>
      </c>
      <c r="BU26" s="34">
        <v>0.01864</v>
      </c>
      <c r="BV26" s="31">
        <v>0.008</v>
      </c>
      <c r="BW26" s="56">
        <v>0.001005</v>
      </c>
      <c r="BX26" s="56">
        <v>0.0033200000000000005</v>
      </c>
      <c r="BY26" s="33">
        <v>0.00484572638264091</v>
      </c>
      <c r="BZ26" s="56">
        <v>0.04563059010320191</v>
      </c>
      <c r="CA26" s="46" t="s">
        <v>20</v>
      </c>
      <c r="CB26" s="56">
        <v>0.016669576059850373</v>
      </c>
      <c r="CC26" s="56">
        <v>0.013738029925187032</v>
      </c>
      <c r="CD26" s="56">
        <v>0.017819201995012468</v>
      </c>
      <c r="CE26" s="56">
        <v>0.015175062344139649</v>
      </c>
      <c r="CF26" s="56">
        <v>0.01178366583541147</v>
      </c>
      <c r="CG26" s="56">
        <v>0.02942048160889124</v>
      </c>
      <c r="CH26" s="56">
        <v>0.060757730673316704</v>
      </c>
      <c r="CI26" s="56">
        <v>0.0109214463840399</v>
      </c>
      <c r="CJ26" s="56">
        <v>0.023190261974067213</v>
      </c>
      <c r="CK26" s="56">
        <v>0.009229955014554115</v>
      </c>
      <c r="CL26" s="56">
        <v>0.008364646731939667</v>
      </c>
      <c r="CM26" s="56">
        <v>0.025901561259592483</v>
      </c>
      <c r="CN26" s="56">
        <v>0.02891309226932668</v>
      </c>
      <c r="CO26" s="56">
        <v>0.03679466449776332</v>
      </c>
      <c r="CP26" s="56">
        <v>0.01529002493765586</v>
      </c>
      <c r="CQ26" s="46" t="s">
        <v>20</v>
      </c>
      <c r="CR26" s="56">
        <v>0.01915215665519979</v>
      </c>
      <c r="CS26" s="56">
        <v>0.052940274314214456</v>
      </c>
      <c r="CT26" s="56">
        <v>0.024978565758137075</v>
      </c>
      <c r="CU26" s="56">
        <v>0.006403281291346917</v>
      </c>
      <c r="CV26" s="56">
        <v>0.011726184538653366</v>
      </c>
      <c r="CW26" s="56">
        <v>0.01506009975062344</v>
      </c>
      <c r="CX26" s="56">
        <v>0.013450623441396508</v>
      </c>
      <c r="CY26" s="56">
        <v>0.029085536159600994</v>
      </c>
      <c r="CZ26" s="56">
        <v>0.012645885286783039</v>
      </c>
      <c r="DA26" s="56">
        <v>0.013795511221945136</v>
      </c>
      <c r="DB26" s="56">
        <v>0.032247007481296754</v>
      </c>
      <c r="DC26" s="33">
        <v>0.015634912718204486</v>
      </c>
      <c r="DD26" s="43">
        <v>0.03149722148716592</v>
      </c>
      <c r="DE26" s="31">
        <v>0</v>
      </c>
      <c r="DF26" s="31">
        <v>0.017668977992161595</v>
      </c>
      <c r="DG26" s="31">
        <v>0.00575580343684052</v>
      </c>
      <c r="DH26" s="31">
        <v>0.012047030449201088</v>
      </c>
      <c r="DI26" s="46" t="s">
        <v>20</v>
      </c>
      <c r="DJ26" s="31">
        <v>0.013902619740672134</v>
      </c>
      <c r="DK26" s="31">
        <v>0.001954364089775561</v>
      </c>
      <c r="DL26" s="31">
        <v>0</v>
      </c>
      <c r="DM26" s="31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0.01073786988494423</v>
      </c>
      <c r="DU26" s="31">
        <v>0.002471388279536196</v>
      </c>
      <c r="DV26" s="56">
        <v>0.01178</v>
      </c>
      <c r="DW26" s="56">
        <v>0.00402</v>
      </c>
      <c r="DX26" s="46" t="s">
        <v>20</v>
      </c>
      <c r="DY26" s="56">
        <v>0.011496259351620948</v>
      </c>
      <c r="DZ26" s="56">
        <v>0.001724438902743142</v>
      </c>
      <c r="EA26" s="43"/>
      <c r="EB26" s="43"/>
      <c r="EC26" s="43"/>
      <c r="ED26" s="43"/>
      <c r="EE26" s="43"/>
      <c r="EF26" s="43"/>
      <c r="EG26" s="43"/>
      <c r="EH26" s="43"/>
      <c r="EI26" s="36">
        <f t="shared" si="6"/>
        <v>2.5049369542522775</v>
      </c>
      <c r="EJ26" s="37"/>
      <c r="EK26" s="36">
        <f t="shared" si="7"/>
        <v>4.6083553208303165</v>
      </c>
      <c r="EL26" s="36">
        <f t="shared" si="8"/>
        <v>7.113292275082594</v>
      </c>
    </row>
    <row r="27" spans="1:142" ht="15.75">
      <c r="A27" s="46" t="s">
        <v>21</v>
      </c>
      <c r="B27" s="56">
        <v>0</v>
      </c>
      <c r="C27" s="56">
        <v>0.23976000000000003</v>
      </c>
      <c r="D27" s="31">
        <v>0.91584</v>
      </c>
      <c r="E27" s="31">
        <v>1.3139724875812</v>
      </c>
      <c r="F27" s="56">
        <v>0.11159999999999999</v>
      </c>
      <c r="G27" s="56">
        <v>0.81432</v>
      </c>
      <c r="H27" s="33">
        <v>0</v>
      </c>
      <c r="I27" s="56">
        <v>0.00138</v>
      </c>
      <c r="J27" s="56">
        <v>0.04572</v>
      </c>
      <c r="K27" s="56">
        <v>0.014234663341645887</v>
      </c>
      <c r="L27" s="56">
        <v>0.06785999999999999</v>
      </c>
      <c r="M27" s="56">
        <v>0.038160000000000006</v>
      </c>
      <c r="N27" s="56">
        <v>0.07289999999999999</v>
      </c>
      <c r="O27" s="31">
        <v>0.032459999999999996</v>
      </c>
      <c r="P27" s="31">
        <v>0.07029</v>
      </c>
      <c r="Q27" s="58" t="s">
        <v>21</v>
      </c>
      <c r="R27" s="31">
        <v>0.09792</v>
      </c>
      <c r="S27" s="56">
        <v>0.28865999999999997</v>
      </c>
      <c r="T27" s="31">
        <v>0.06719999999999998</v>
      </c>
      <c r="U27" s="56">
        <v>0.06588</v>
      </c>
      <c r="V27" s="31">
        <v>0.09047999999999999</v>
      </c>
      <c r="W27" s="31">
        <v>0.10914</v>
      </c>
      <c r="X27" s="56">
        <v>0.00069</v>
      </c>
      <c r="Y27" s="31">
        <v>0.10082373407745564</v>
      </c>
      <c r="Z27" s="56">
        <v>0.15125</v>
      </c>
      <c r="AA27" s="35">
        <v>0</v>
      </c>
      <c r="AB27" s="56">
        <v>0.014399999999999998</v>
      </c>
      <c r="AC27" s="56">
        <v>0.033212000000000005</v>
      </c>
      <c r="AD27" s="56">
        <v>0.033212000000000005</v>
      </c>
      <c r="AE27" s="56">
        <v>0.07490000000000001</v>
      </c>
      <c r="AF27" s="46" t="s">
        <v>21</v>
      </c>
      <c r="AG27" s="56">
        <v>0.005176037791062247</v>
      </c>
      <c r="AH27" s="56">
        <v>0.008230000000000001</v>
      </c>
      <c r="AI27" s="56">
        <v>0.069</v>
      </c>
      <c r="AJ27" s="56">
        <v>0.00572</v>
      </c>
      <c r="AK27" s="56">
        <v>0</v>
      </c>
      <c r="AL27" s="56">
        <v>0.043480000000000005</v>
      </c>
      <c r="AM27" s="56">
        <v>0.09944</v>
      </c>
      <c r="AN27" s="56">
        <v>0.02942</v>
      </c>
      <c r="AO27" s="31">
        <v>0.003612</v>
      </c>
      <c r="AP27" s="31">
        <v>0.07422</v>
      </c>
      <c r="AQ27" s="56">
        <v>0.03228</v>
      </c>
      <c r="AR27" s="31">
        <v>0</v>
      </c>
      <c r="AS27" s="32">
        <v>0.10636799999999999</v>
      </c>
      <c r="AT27" s="56">
        <v>0.015860000000000003</v>
      </c>
      <c r="AU27" s="56">
        <v>0.04373429238903234</v>
      </c>
      <c r="AV27" s="46" t="s">
        <v>21</v>
      </c>
      <c r="AW27" s="31">
        <v>0.008257012666694537</v>
      </c>
      <c r="AX27" s="31">
        <v>0.00131</v>
      </c>
      <c r="AY27" s="33">
        <v>0.048537510828761184</v>
      </c>
      <c r="AZ27" s="31">
        <v>0</v>
      </c>
      <c r="BA27" s="31">
        <v>0.02177</v>
      </c>
      <c r="BB27" s="43">
        <v>0.051859999999999996</v>
      </c>
      <c r="BC27" s="31">
        <v>0.014039999999999999</v>
      </c>
      <c r="BD27" s="31">
        <v>0.00728</v>
      </c>
      <c r="BE27" s="31">
        <v>0.02402</v>
      </c>
      <c r="BF27" s="31">
        <v>0.006464761971781428</v>
      </c>
      <c r="BG27" s="39">
        <v>0.0018003820439350525</v>
      </c>
      <c r="BH27" s="31">
        <v>0.094</v>
      </c>
      <c r="BI27" s="33">
        <v>0</v>
      </c>
      <c r="BJ27" s="31">
        <v>0.07019999999999998</v>
      </c>
      <c r="BK27" s="46" t="s">
        <v>21</v>
      </c>
      <c r="BL27" s="31">
        <v>0.06912</v>
      </c>
      <c r="BM27" s="31">
        <v>0.0015</v>
      </c>
      <c r="BN27" s="31">
        <v>0.07656</v>
      </c>
      <c r="BO27" s="31">
        <v>0.0883</v>
      </c>
      <c r="BP27" s="31">
        <v>0.08220000000000001</v>
      </c>
      <c r="BQ27" s="31">
        <v>0</v>
      </c>
      <c r="BR27" s="64">
        <v>0.0761</v>
      </c>
      <c r="BS27" s="31">
        <v>0</v>
      </c>
      <c r="BT27" s="31">
        <v>0.02612647431198774</v>
      </c>
      <c r="BU27" s="34">
        <v>0.0184</v>
      </c>
      <c r="BV27" s="31">
        <v>0.00728</v>
      </c>
      <c r="BW27" s="56">
        <v>0.000855</v>
      </c>
      <c r="BX27" s="56">
        <v>0.00362</v>
      </c>
      <c r="BY27" s="33">
        <v>0.005184704948399047</v>
      </c>
      <c r="BZ27" s="56">
        <v>0.048822638264091035</v>
      </c>
      <c r="CA27" s="46" t="s">
        <v>21</v>
      </c>
      <c r="CB27" s="56">
        <v>0.019471945137157106</v>
      </c>
      <c r="CC27" s="56">
        <v>0.016047568578553616</v>
      </c>
      <c r="CD27" s="56">
        <v>0.020814837905236905</v>
      </c>
      <c r="CE27" s="56">
        <v>0.017726184538653367</v>
      </c>
      <c r="CF27" s="56">
        <v>0.013764650872817955</v>
      </c>
      <c r="CG27" s="56">
        <v>0.031478565758137074</v>
      </c>
      <c r="CH27" s="56">
        <v>0.07097188279301746</v>
      </c>
      <c r="CI27" s="56">
        <v>0.012757481296758105</v>
      </c>
      <c r="CJ27" s="56">
        <v>0.024812516538766868</v>
      </c>
      <c r="CK27" s="56">
        <v>0.009875628473141043</v>
      </c>
      <c r="CL27" s="56">
        <v>0.00894978830378407</v>
      </c>
      <c r="CM27" s="56">
        <v>0.027713482402752048</v>
      </c>
      <c r="CN27" s="56">
        <v>0.03377375311720698</v>
      </c>
      <c r="CO27" s="56">
        <v>0.0337612362749085</v>
      </c>
      <c r="CP27" s="56">
        <v>0.017860473815461346</v>
      </c>
      <c r="CQ27" s="46" t="s">
        <v>21</v>
      </c>
      <c r="CR27" s="56">
        <v>0.020491929081767665</v>
      </c>
      <c r="CS27" s="56">
        <v>0.06184021197007481</v>
      </c>
      <c r="CT27" s="56">
        <v>0.026725919555437946</v>
      </c>
      <c r="CU27" s="56">
        <v>0.006851217253241598</v>
      </c>
      <c r="CV27" s="56">
        <v>0.013697506234413964</v>
      </c>
      <c r="CW27" s="56">
        <v>0.017591895261845382</v>
      </c>
      <c r="CX27" s="56">
        <v>0.015711845386533665</v>
      </c>
      <c r="CY27" s="56">
        <v>0.03397518703241895</v>
      </c>
      <c r="CZ27" s="56">
        <v>0.014771820448877804</v>
      </c>
      <c r="DA27" s="56">
        <v>0.016114713216957604</v>
      </c>
      <c r="DB27" s="56">
        <v>0.0376681421446384</v>
      </c>
      <c r="DC27" s="33">
        <v>0.01826334164588529</v>
      </c>
      <c r="DD27" s="43">
        <v>0.03370058216459381</v>
      </c>
      <c r="DE27" s="31">
        <v>0</v>
      </c>
      <c r="DF27" s="31">
        <v>0.01720470304492011</v>
      </c>
      <c r="DG27" s="31">
        <v>0.005604562355542158</v>
      </c>
      <c r="DH27" s="31">
        <v>0.011730479348809168</v>
      </c>
      <c r="DI27" s="46" t="s">
        <v>21</v>
      </c>
      <c r="DJ27" s="31">
        <v>0.014875165387668695</v>
      </c>
      <c r="DK27" s="31">
        <v>0.002282917705735661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0.012785862566412159</v>
      </c>
      <c r="DU27" s="31">
        <v>0.002472286639506947</v>
      </c>
      <c r="DV27" s="56">
        <v>0.013092</v>
      </c>
      <c r="DW27" s="56">
        <v>0.0038900000000000002</v>
      </c>
      <c r="DX27" s="46" t="s">
        <v>21</v>
      </c>
      <c r="DY27" s="56">
        <v>0.013428927680798007</v>
      </c>
      <c r="DZ27" s="56">
        <v>0.0020143391521197005</v>
      </c>
      <c r="EA27" s="43"/>
      <c r="EB27" s="43"/>
      <c r="EC27" s="43"/>
      <c r="ED27" s="43"/>
      <c r="EE27" s="43"/>
      <c r="EF27" s="43"/>
      <c r="EG27" s="43"/>
      <c r="EH27" s="43"/>
      <c r="EI27" s="36">
        <f t="shared" si="6"/>
        <v>2.5653728696251346</v>
      </c>
      <c r="EJ27" s="37"/>
      <c r="EK27" s="36">
        <f t="shared" si="7"/>
        <v>4.467606381675462</v>
      </c>
      <c r="EL27" s="36">
        <f t="shared" si="8"/>
        <v>7.032979251300596</v>
      </c>
    </row>
    <row r="28" spans="1:142" ht="15.75">
      <c r="A28" s="46" t="s">
        <v>22</v>
      </c>
      <c r="B28" s="56">
        <v>0</v>
      </c>
      <c r="C28" s="56">
        <v>0.23832</v>
      </c>
      <c r="D28" s="31">
        <v>0.9468000000000001</v>
      </c>
      <c r="E28" s="31">
        <v>1.2454433102243572</v>
      </c>
      <c r="F28" s="56">
        <v>0.11088</v>
      </c>
      <c r="G28" s="56">
        <v>0.85824</v>
      </c>
      <c r="H28" s="33">
        <v>0</v>
      </c>
      <c r="I28" s="56">
        <v>0.00138</v>
      </c>
      <c r="J28" s="56">
        <v>0.04548000000000001</v>
      </c>
      <c r="K28" s="56">
        <v>0.015305236907730675</v>
      </c>
      <c r="L28" s="56">
        <v>0.07872</v>
      </c>
      <c r="M28" s="56">
        <v>0.03864</v>
      </c>
      <c r="N28" s="56">
        <v>0.07371</v>
      </c>
      <c r="O28" s="31">
        <v>0.03768</v>
      </c>
      <c r="P28" s="31">
        <v>0.12582000000000002</v>
      </c>
      <c r="Q28" s="58" t="s">
        <v>22</v>
      </c>
      <c r="R28" s="31">
        <v>0.09881999999999999</v>
      </c>
      <c r="S28" s="56">
        <v>0.26350999999999997</v>
      </c>
      <c r="T28" s="31">
        <v>0.06648</v>
      </c>
      <c r="U28" s="56">
        <v>0.00114</v>
      </c>
      <c r="V28" s="31">
        <v>0.08856</v>
      </c>
      <c r="W28" s="31">
        <v>0.09453999999999999</v>
      </c>
      <c r="X28" s="56">
        <v>0.0007</v>
      </c>
      <c r="Y28" s="31">
        <v>0.09070476012562899</v>
      </c>
      <c r="Z28" s="56">
        <v>0.13373000000000002</v>
      </c>
      <c r="AA28" s="35">
        <v>0</v>
      </c>
      <c r="AB28" s="56">
        <v>0.014219999999999998</v>
      </c>
      <c r="AC28" s="56">
        <v>0.033308</v>
      </c>
      <c r="AD28" s="56">
        <v>0.033308</v>
      </c>
      <c r="AE28" s="56">
        <v>0.06817000000000001</v>
      </c>
      <c r="AF28" s="46" t="s">
        <v>22</v>
      </c>
      <c r="AG28" s="56">
        <v>0.004758162284185443</v>
      </c>
      <c r="AH28" s="56">
        <v>0.0083</v>
      </c>
      <c r="AI28" s="56">
        <v>0.07305</v>
      </c>
      <c r="AJ28" s="56">
        <v>0.00408</v>
      </c>
      <c r="AK28" s="56">
        <v>0.00872</v>
      </c>
      <c r="AL28" s="56">
        <v>0.04936</v>
      </c>
      <c r="AM28" s="56">
        <v>0.106</v>
      </c>
      <c r="AN28" s="56">
        <v>0.02696</v>
      </c>
      <c r="AO28" s="31">
        <v>0.00342</v>
      </c>
      <c r="AP28" s="31">
        <v>0.07271999999999999</v>
      </c>
      <c r="AQ28" s="56">
        <v>0.0303</v>
      </c>
      <c r="AR28" s="31">
        <v>0</v>
      </c>
      <c r="AS28" s="32">
        <v>0.11114</v>
      </c>
      <c r="AT28" s="56">
        <v>0.01762</v>
      </c>
      <c r="AU28" s="56">
        <v>0.04131169310217632</v>
      </c>
      <c r="AV28" s="46" t="s">
        <v>22</v>
      </c>
      <c r="AW28" s="31">
        <v>0.007590401739057731</v>
      </c>
      <c r="AX28" s="31">
        <v>0.0011799999999999998</v>
      </c>
      <c r="AY28" s="33">
        <v>0.037515391279237656</v>
      </c>
      <c r="AZ28" s="31">
        <v>0</v>
      </c>
      <c r="BA28" s="31">
        <v>0.0195</v>
      </c>
      <c r="BB28" s="43">
        <v>0.0503</v>
      </c>
      <c r="BC28" s="31">
        <v>0.014530000000000001</v>
      </c>
      <c r="BD28" s="31">
        <v>0.0069299999999999995</v>
      </c>
      <c r="BE28" s="31">
        <v>0.02052</v>
      </c>
      <c r="BF28" s="31">
        <v>0.006821012631504872</v>
      </c>
      <c r="BG28" s="39">
        <v>0.001833810888252149</v>
      </c>
      <c r="BH28" s="31">
        <v>0.089</v>
      </c>
      <c r="BI28" s="33">
        <v>0</v>
      </c>
      <c r="BJ28" s="31">
        <v>0.07482</v>
      </c>
      <c r="BK28" s="46" t="s">
        <v>22</v>
      </c>
      <c r="BL28" s="31">
        <v>0.06932</v>
      </c>
      <c r="BM28" s="31">
        <v>0.0015599999999999998</v>
      </c>
      <c r="BN28" s="31">
        <v>0.07379999999999999</v>
      </c>
      <c r="BO28" s="31">
        <v>0.09090000000000001</v>
      </c>
      <c r="BP28" s="31">
        <v>0.0797</v>
      </c>
      <c r="BQ28" s="31">
        <v>0</v>
      </c>
      <c r="BR28" s="64">
        <v>0.0852</v>
      </c>
      <c r="BS28" s="31">
        <v>0</v>
      </c>
      <c r="BT28" s="31">
        <v>0.0266115812620777</v>
      </c>
      <c r="BU28" s="34">
        <v>0.02144</v>
      </c>
      <c r="BV28" s="31">
        <v>0.00984</v>
      </c>
      <c r="BW28" s="56">
        <v>0.000735</v>
      </c>
      <c r="BX28" s="56">
        <v>0.0033000000000000004</v>
      </c>
      <c r="BY28" s="33">
        <v>0.005862662079915322</v>
      </c>
      <c r="BZ28" s="56">
        <v>0.05520673458586928</v>
      </c>
      <c r="CA28" s="46" t="s">
        <v>22</v>
      </c>
      <c r="CB28" s="56">
        <v>0.020936408977556113</v>
      </c>
      <c r="CC28" s="56">
        <v>0.017254488778054862</v>
      </c>
      <c r="CD28" s="56">
        <v>0.022380299251870326</v>
      </c>
      <c r="CE28" s="56">
        <v>0.019059351620947632</v>
      </c>
      <c r="CF28" s="56">
        <v>0.014799875311720698</v>
      </c>
      <c r="CG28" s="56">
        <v>0.03559473405662874</v>
      </c>
      <c r="CH28" s="56">
        <v>0.07630960099750624</v>
      </c>
      <c r="CI28" s="56">
        <v>0.013716957605985038</v>
      </c>
      <c r="CJ28" s="56">
        <v>0.028057025668166178</v>
      </c>
      <c r="CK28" s="56">
        <v>0.011166975390314898</v>
      </c>
      <c r="CL28" s="56">
        <v>0.010120071447472876</v>
      </c>
      <c r="CM28" s="56">
        <v>0.03133732468907118</v>
      </c>
      <c r="CN28" s="56">
        <v>0.03631384039900249</v>
      </c>
      <c r="CO28" s="56">
        <v>0.03262984953233021</v>
      </c>
      <c r="CP28" s="56">
        <v>0.019203740648379052</v>
      </c>
      <c r="CQ28" s="46" t="s">
        <v>22</v>
      </c>
      <c r="CR28" s="56">
        <v>0.023171473934903413</v>
      </c>
      <c r="CS28" s="56">
        <v>0.06649114713216958</v>
      </c>
      <c r="CT28" s="56">
        <v>0.030220627150039692</v>
      </c>
      <c r="CU28" s="56">
        <v>0.007747089177030961</v>
      </c>
      <c r="CV28" s="56">
        <v>0.01472768079800499</v>
      </c>
      <c r="CW28" s="56">
        <v>0.018914962593516212</v>
      </c>
      <c r="CX28" s="56">
        <v>0.01689351620947631</v>
      </c>
      <c r="CY28" s="56">
        <v>0.036530423940149624</v>
      </c>
      <c r="CZ28" s="56">
        <v>0.01588279301745636</v>
      </c>
      <c r="DA28" s="56">
        <v>0.017326683291770575</v>
      </c>
      <c r="DB28" s="56">
        <v>0.04050112219451372</v>
      </c>
      <c r="DC28" s="33">
        <v>0.01963690773067332</v>
      </c>
      <c r="DD28" s="43">
        <v>0.03810730351944959</v>
      </c>
      <c r="DE28" s="31">
        <v>0</v>
      </c>
      <c r="DF28" s="31">
        <v>0.014810370817003319</v>
      </c>
      <c r="DG28" s="31">
        <v>0.004824590493417748</v>
      </c>
      <c r="DH28" s="31">
        <v>0.010097980102502263</v>
      </c>
      <c r="DI28" s="46" t="s">
        <v>22</v>
      </c>
      <c r="DJ28" s="31">
        <v>0.016820256681661813</v>
      </c>
      <c r="DK28" s="31">
        <v>0.002454613466334165</v>
      </c>
      <c r="DL28" s="31">
        <v>0.00562</v>
      </c>
      <c r="DM28" s="31">
        <v>0</v>
      </c>
      <c r="DN28" s="31">
        <v>0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>
        <v>0.013490447204531858</v>
      </c>
      <c r="DU28" s="31">
        <v>0.002470489919565445</v>
      </c>
      <c r="DV28" s="56">
        <v>0.013384</v>
      </c>
      <c r="DW28" s="56">
        <v>0.0039700000000000004</v>
      </c>
      <c r="DX28" s="46" t="s">
        <v>22</v>
      </c>
      <c r="DY28" s="56">
        <v>0.014438902743142147</v>
      </c>
      <c r="DZ28" s="56">
        <v>0.002165835411471322</v>
      </c>
      <c r="EA28" s="43"/>
      <c r="EB28" s="43"/>
      <c r="EC28" s="43"/>
      <c r="ED28" s="43"/>
      <c r="EE28" s="43"/>
      <c r="EF28" s="43"/>
      <c r="EG28" s="43"/>
      <c r="EH28" s="43"/>
      <c r="EI28" s="36">
        <f t="shared" si="6"/>
        <v>2.5213971211126096</v>
      </c>
      <c r="EJ28" s="37"/>
      <c r="EK28" s="36">
        <f t="shared" si="7"/>
        <v>4.533548397901173</v>
      </c>
      <c r="EL28" s="36">
        <f t="shared" si="8"/>
        <v>7.054945519013783</v>
      </c>
    </row>
    <row r="29" spans="1:142" ht="15.75">
      <c r="A29" s="46" t="s">
        <v>23</v>
      </c>
      <c r="B29" s="56">
        <v>0</v>
      </c>
      <c r="C29" s="56">
        <v>0.22920000000000001</v>
      </c>
      <c r="D29" s="31">
        <v>0.8553599999999999</v>
      </c>
      <c r="E29" s="31">
        <v>1.038862601670397</v>
      </c>
      <c r="F29" s="56">
        <v>0.10079999999999999</v>
      </c>
      <c r="G29" s="56">
        <v>0.81432</v>
      </c>
      <c r="H29" s="33">
        <v>0</v>
      </c>
      <c r="I29" s="56">
        <v>0.0012</v>
      </c>
      <c r="J29" s="56">
        <v>0.04536</v>
      </c>
      <c r="K29" s="56">
        <v>0.012860099750623442</v>
      </c>
      <c r="L29" s="56">
        <v>0.07914</v>
      </c>
      <c r="M29" s="56">
        <v>0.034379999999999994</v>
      </c>
      <c r="N29" s="56">
        <v>0.0783</v>
      </c>
      <c r="O29" s="31">
        <v>0.031319999999999994</v>
      </c>
      <c r="P29" s="31">
        <v>0.18836999999999998</v>
      </c>
      <c r="Q29" s="58" t="s">
        <v>23</v>
      </c>
      <c r="R29" s="31">
        <v>0.09396</v>
      </c>
      <c r="S29" s="56">
        <v>0.249</v>
      </c>
      <c r="T29" s="31">
        <v>0.06888000000000001</v>
      </c>
      <c r="U29" s="56">
        <v>0.10803</v>
      </c>
      <c r="V29" s="31">
        <v>0.09575999999999998</v>
      </c>
      <c r="W29" s="31">
        <v>0.08306000000000001</v>
      </c>
      <c r="X29" s="56">
        <v>0.00068</v>
      </c>
      <c r="Y29" s="31">
        <v>0.07849740218799985</v>
      </c>
      <c r="Z29" s="56">
        <v>0.12383</v>
      </c>
      <c r="AA29" s="35">
        <v>0</v>
      </c>
      <c r="AB29" s="56">
        <v>0.01284</v>
      </c>
      <c r="AC29" s="56">
        <v>0.033712000000000006</v>
      </c>
      <c r="AD29" s="56">
        <v>0.033712000000000006</v>
      </c>
      <c r="AE29" s="56">
        <v>0.06515</v>
      </c>
      <c r="AF29" s="46" t="s">
        <v>23</v>
      </c>
      <c r="AG29" s="56">
        <v>0.00468793110655909</v>
      </c>
      <c r="AH29" s="56">
        <v>0.00822</v>
      </c>
      <c r="AI29" s="56">
        <v>0.0705</v>
      </c>
      <c r="AJ29" s="56">
        <v>0.0034799999999999996</v>
      </c>
      <c r="AK29" s="56">
        <v>0.011959999999999998</v>
      </c>
      <c r="AL29" s="56">
        <v>0.04496000000000001</v>
      </c>
      <c r="AM29" s="56">
        <v>0.09975999999999999</v>
      </c>
      <c r="AN29" s="56">
        <v>0.025</v>
      </c>
      <c r="AO29" s="31">
        <v>0.004236</v>
      </c>
      <c r="AP29" s="31">
        <v>0.06504</v>
      </c>
      <c r="AQ29" s="56">
        <v>0.02796</v>
      </c>
      <c r="AR29" s="31">
        <v>0</v>
      </c>
      <c r="AS29" s="32">
        <v>0.119392</v>
      </c>
      <c r="AT29" s="56">
        <v>0.021619999999999997</v>
      </c>
      <c r="AU29" s="56">
        <v>0.04233173490716833</v>
      </c>
      <c r="AV29" s="46" t="s">
        <v>23</v>
      </c>
      <c r="AW29" s="31">
        <v>0.007478366289034739</v>
      </c>
      <c r="AX29" s="31">
        <v>0.00116</v>
      </c>
      <c r="AY29" s="33">
        <v>0.03226266243141784</v>
      </c>
      <c r="AZ29" s="31">
        <v>0</v>
      </c>
      <c r="BA29" s="31">
        <v>0.01629</v>
      </c>
      <c r="BB29" s="43">
        <v>0.04944</v>
      </c>
      <c r="BC29" s="31">
        <v>0.013890000000000001</v>
      </c>
      <c r="BD29" s="31">
        <v>0.00651</v>
      </c>
      <c r="BE29" s="31">
        <v>0.01967</v>
      </c>
      <c r="BF29" s="31">
        <v>0.005719010590760352</v>
      </c>
      <c r="BG29" s="39">
        <v>0.0017908309455587394</v>
      </c>
      <c r="BH29" s="31">
        <v>0.083</v>
      </c>
      <c r="BI29" s="33">
        <v>0</v>
      </c>
      <c r="BJ29" s="31">
        <v>0.06468</v>
      </c>
      <c r="BK29" s="46" t="s">
        <v>23</v>
      </c>
      <c r="BL29" s="31">
        <v>0.05828</v>
      </c>
      <c r="BM29" s="31">
        <v>0.0014399999999999999</v>
      </c>
      <c r="BN29" s="31">
        <v>0.06581999999999999</v>
      </c>
      <c r="BO29" s="31">
        <v>0.0803</v>
      </c>
      <c r="BP29" s="31">
        <v>0.07239999999999999</v>
      </c>
      <c r="BQ29" s="31">
        <v>0</v>
      </c>
      <c r="BR29" s="64">
        <v>0.0832</v>
      </c>
      <c r="BS29" s="31">
        <v>0</v>
      </c>
      <c r="BT29" s="31">
        <v>0.02598787232624775</v>
      </c>
      <c r="BU29" s="34">
        <v>0.01384</v>
      </c>
      <c r="BV29" s="31">
        <v>0.008320000000000001</v>
      </c>
      <c r="BW29" s="56">
        <v>0.00051</v>
      </c>
      <c r="BX29" s="56">
        <v>0.0033200000000000005</v>
      </c>
      <c r="BY29" s="33">
        <v>0.004651230484255094</v>
      </c>
      <c r="BZ29" s="56">
        <v>0.043799087060068805</v>
      </c>
      <c r="CA29" s="46" t="s">
        <v>23</v>
      </c>
      <c r="CB29" s="56">
        <v>0.017591645885286784</v>
      </c>
      <c r="CC29" s="56">
        <v>0.014497942643391522</v>
      </c>
      <c r="CD29" s="56">
        <v>0.018804862842892768</v>
      </c>
      <c r="CE29" s="56">
        <v>0.016014463840399003</v>
      </c>
      <c r="CF29" s="56">
        <v>0.012435473815461345</v>
      </c>
      <c r="CG29" s="56">
        <v>0.02823961365440593</v>
      </c>
      <c r="CH29" s="56">
        <v>0.0641185162094763</v>
      </c>
      <c r="CI29" s="56">
        <v>0.011525561097256859</v>
      </c>
      <c r="CJ29" s="56">
        <v>0.02225946017464938</v>
      </c>
      <c r="CK29" s="56">
        <v>0.008859486636676371</v>
      </c>
      <c r="CL29" s="56">
        <v>0.00802890976448796</v>
      </c>
      <c r="CM29" s="56">
        <v>0.02486193437417306</v>
      </c>
      <c r="CN29" s="56">
        <v>0.03051240648379052</v>
      </c>
      <c r="CO29" s="56">
        <v>0.0270876941846279</v>
      </c>
      <c r="CP29" s="56">
        <v>0.016135785536159603</v>
      </c>
      <c r="CQ29" s="46" t="s">
        <v>23</v>
      </c>
      <c r="CR29" s="56">
        <v>0.018383434771103466</v>
      </c>
      <c r="CS29" s="56">
        <v>0.05586864089775561</v>
      </c>
      <c r="CT29" s="56">
        <v>0.023975985710505427</v>
      </c>
      <c r="CU29" s="56">
        <v>0.006146268854194231</v>
      </c>
      <c r="CV29" s="56">
        <v>0.012374812967581047</v>
      </c>
      <c r="CW29" s="56">
        <v>0.0158931421446384</v>
      </c>
      <c r="CX29" s="56">
        <v>0.014194638403990024</v>
      </c>
      <c r="CY29" s="56">
        <v>0.03069438902743142</v>
      </c>
      <c r="CZ29" s="56">
        <v>0.013345386533665834</v>
      </c>
      <c r="DA29" s="56">
        <v>0.01455860349127182</v>
      </c>
      <c r="DB29" s="56">
        <v>0.03403073566084788</v>
      </c>
      <c r="DC29" s="33">
        <v>0.016499750623441396</v>
      </c>
      <c r="DD29" s="43">
        <v>0.030232998147658112</v>
      </c>
      <c r="DE29" s="31">
        <v>0</v>
      </c>
      <c r="DF29" s="31">
        <v>0.01292010853180585</v>
      </c>
      <c r="DG29" s="31">
        <v>0.004208823233845846</v>
      </c>
      <c r="DH29" s="31">
        <v>0.008809164908049442</v>
      </c>
      <c r="DI29" s="46" t="s">
        <v>23</v>
      </c>
      <c r="DJ29" s="31">
        <v>0.013344601746493781</v>
      </c>
      <c r="DK29" s="31">
        <v>0.0020624688279301745</v>
      </c>
      <c r="DL29" s="31">
        <v>0.02186</v>
      </c>
      <c r="DM29" s="31">
        <v>0.010303579037068598</v>
      </c>
      <c r="DN29" s="31">
        <v>0.0066670217298679165</v>
      </c>
      <c r="DO29" s="31">
        <v>0</v>
      </c>
      <c r="DP29" s="31">
        <v>0.005606359181934384</v>
      </c>
      <c r="DQ29" s="31">
        <v>0.006515498508734555</v>
      </c>
      <c r="DR29" s="31">
        <v>0.005000266297400938</v>
      </c>
      <c r="DS29" s="31">
        <v>0.004545696634000852</v>
      </c>
      <c r="DT29" s="31">
        <v>0.011310932057281587</v>
      </c>
      <c r="DU29" s="31">
        <v>0.002448030920296668</v>
      </c>
      <c r="DV29" s="56">
        <v>0.012912</v>
      </c>
      <c r="DW29" s="56">
        <v>0.00229</v>
      </c>
      <c r="DX29" s="46" t="s">
        <v>23</v>
      </c>
      <c r="DY29" s="56">
        <v>0.01213216957605985</v>
      </c>
      <c r="DZ29" s="56">
        <v>0.0018198254364089775</v>
      </c>
      <c r="EA29" s="43"/>
      <c r="EB29" s="43"/>
      <c r="EC29" s="43"/>
      <c r="ED29" s="43"/>
      <c r="EE29" s="43"/>
      <c r="EF29" s="43"/>
      <c r="EG29" s="43"/>
      <c r="EH29" s="43"/>
      <c r="EI29" s="36">
        <f t="shared" si="6"/>
        <v>2.2082134326159557</v>
      </c>
      <c r="EJ29" s="37"/>
      <c r="EK29" s="36">
        <f t="shared" si="7"/>
        <v>4.413206488138537</v>
      </c>
      <c r="EL29" s="36">
        <f t="shared" si="8"/>
        <v>6.621419920754493</v>
      </c>
    </row>
    <row r="30" spans="1:142" ht="15.75">
      <c r="A30" s="46" t="s">
        <v>24</v>
      </c>
      <c r="B30" s="56">
        <v>0</v>
      </c>
      <c r="C30" s="56">
        <v>0.18575999999999998</v>
      </c>
      <c r="D30" s="31">
        <v>0.7207199999999999</v>
      </c>
      <c r="E30" s="31">
        <v>0.8302955401495715</v>
      </c>
      <c r="F30" s="56">
        <v>0.0936</v>
      </c>
      <c r="G30" s="56">
        <v>0.6645599999999999</v>
      </c>
      <c r="H30" s="33">
        <v>0</v>
      </c>
      <c r="I30" s="56">
        <v>0.0013199999999999998</v>
      </c>
      <c r="J30" s="56">
        <v>0.04554</v>
      </c>
      <c r="K30" s="56">
        <v>0.009357605985037406</v>
      </c>
      <c r="L30" s="56">
        <v>0.07404</v>
      </c>
      <c r="M30" s="56">
        <v>0.02568</v>
      </c>
      <c r="N30" s="56">
        <v>0.06470999999999999</v>
      </c>
      <c r="O30" s="31">
        <v>0.0303</v>
      </c>
      <c r="P30" s="31">
        <v>0.18180000000000002</v>
      </c>
      <c r="Q30" s="58" t="s">
        <v>24</v>
      </c>
      <c r="R30" s="31">
        <v>0.07781999999999999</v>
      </c>
      <c r="S30" s="56">
        <v>0.23944</v>
      </c>
      <c r="T30" s="31">
        <v>0.061439999999999995</v>
      </c>
      <c r="U30" s="56">
        <v>0.08781</v>
      </c>
      <c r="V30" s="31">
        <v>0.09744</v>
      </c>
      <c r="W30" s="31">
        <v>0.07639</v>
      </c>
      <c r="X30" s="56">
        <v>0.00068</v>
      </c>
      <c r="Y30" s="31">
        <v>0.0676894768181765</v>
      </c>
      <c r="Z30" s="56">
        <v>0.12246000000000001</v>
      </c>
      <c r="AA30" s="35">
        <v>0</v>
      </c>
      <c r="AB30" s="56">
        <v>0.01256</v>
      </c>
      <c r="AC30" s="56">
        <v>0.033316000000000005</v>
      </c>
      <c r="AD30" s="56">
        <v>0.033316000000000005</v>
      </c>
      <c r="AE30" s="56">
        <v>0.06466</v>
      </c>
      <c r="AF30" s="46" t="s">
        <v>24</v>
      </c>
      <c r="AG30" s="56">
        <v>0.004473726014798712</v>
      </c>
      <c r="AH30" s="56">
        <v>0.008150000000000001</v>
      </c>
      <c r="AI30" s="56">
        <v>0.06315</v>
      </c>
      <c r="AJ30" s="56">
        <v>0.00268</v>
      </c>
      <c r="AK30" s="56">
        <v>0.010600000000000002</v>
      </c>
      <c r="AL30" s="56">
        <v>0.03848</v>
      </c>
      <c r="AM30" s="56">
        <v>0.07612000000000001</v>
      </c>
      <c r="AN30" s="56">
        <v>0.022740000000000003</v>
      </c>
      <c r="AO30" s="31">
        <v>0.00382</v>
      </c>
      <c r="AP30" s="31">
        <v>0.056100000000000004</v>
      </c>
      <c r="AQ30" s="56">
        <v>0.02622</v>
      </c>
      <c r="AR30" s="31">
        <v>0</v>
      </c>
      <c r="AS30" s="32">
        <v>0.11988</v>
      </c>
      <c r="AT30" s="56">
        <v>0.018539999999999997</v>
      </c>
      <c r="AU30" s="56">
        <v>0.040419156522808315</v>
      </c>
      <c r="AV30" s="46" t="s">
        <v>24</v>
      </c>
      <c r="AW30" s="31">
        <v>0.007136658166464612</v>
      </c>
      <c r="AX30" s="31">
        <v>0.0011400000000000002</v>
      </c>
      <c r="AY30" s="33">
        <v>0.030138608143228416</v>
      </c>
      <c r="AZ30" s="31">
        <v>0</v>
      </c>
      <c r="BA30" s="31">
        <v>0.01686</v>
      </c>
      <c r="BB30" s="43">
        <v>0.04932</v>
      </c>
      <c r="BC30" s="31">
        <v>0.0125</v>
      </c>
      <c r="BD30" s="31">
        <v>0.006470000000000001</v>
      </c>
      <c r="BE30" s="31">
        <v>0.02181</v>
      </c>
      <c r="BF30" s="31">
        <v>0.004745258787516273</v>
      </c>
      <c r="BG30" s="39">
        <v>0.0017287488061127035</v>
      </c>
      <c r="BH30" s="31">
        <v>0.081</v>
      </c>
      <c r="BI30" s="33">
        <v>0</v>
      </c>
      <c r="BJ30" s="31">
        <v>0.05562</v>
      </c>
      <c r="BK30" s="46" t="s">
        <v>24</v>
      </c>
      <c r="BL30" s="31">
        <v>0.04684000000000001</v>
      </c>
      <c r="BM30" s="31">
        <v>0.00204</v>
      </c>
      <c r="BN30" s="31">
        <v>0.06042000000000001</v>
      </c>
      <c r="BO30" s="31">
        <v>0.0631</v>
      </c>
      <c r="BP30" s="31">
        <v>0.05920000000000001</v>
      </c>
      <c r="BQ30" s="31">
        <v>0</v>
      </c>
      <c r="BR30" s="64">
        <v>0.081</v>
      </c>
      <c r="BS30" s="31">
        <v>0</v>
      </c>
      <c r="BT30" s="31">
        <v>0.025086959418937835</v>
      </c>
      <c r="BU30" s="34">
        <v>0.0112</v>
      </c>
      <c r="BV30" s="31">
        <v>0.00504</v>
      </c>
      <c r="BW30" s="56">
        <v>0.000495</v>
      </c>
      <c r="BX30" s="56">
        <v>0.0030800000000000003</v>
      </c>
      <c r="BY30" s="33">
        <v>0.0034064567345858695</v>
      </c>
      <c r="BZ30" s="56">
        <v>0.032077467584016944</v>
      </c>
      <c r="CA30" s="46" t="s">
        <v>24</v>
      </c>
      <c r="CB30" s="56">
        <v>0.012800498753117206</v>
      </c>
      <c r="CC30" s="56">
        <v>0.01054937655860349</v>
      </c>
      <c r="CD30" s="56">
        <v>0.013683291770573565</v>
      </c>
      <c r="CE30" s="56">
        <v>0.011652867830423939</v>
      </c>
      <c r="CF30" s="56">
        <v>0.00904862842892768</v>
      </c>
      <c r="CG30" s="56">
        <v>0.02068205874569992</v>
      </c>
      <c r="CH30" s="56">
        <v>0.04665561097256857</v>
      </c>
      <c r="CI30" s="56">
        <v>0.00838653366583541</v>
      </c>
      <c r="CJ30" s="56">
        <v>0.016302328658375234</v>
      </c>
      <c r="CK30" s="56">
        <v>0.006488489018258799</v>
      </c>
      <c r="CL30" s="56">
        <v>0.005880193172797038</v>
      </c>
      <c r="CM30" s="56">
        <v>0.018208322307488752</v>
      </c>
      <c r="CN30" s="56">
        <v>0.022202244389027428</v>
      </c>
      <c r="CO30" s="56">
        <v>0.023398389589263928</v>
      </c>
      <c r="CP30" s="56">
        <v>0.011741147132169574</v>
      </c>
      <c r="CQ30" s="46" t="s">
        <v>24</v>
      </c>
      <c r="CR30" s="56">
        <v>0.01346361471288701</v>
      </c>
      <c r="CS30" s="56">
        <v>0.04065261845386533</v>
      </c>
      <c r="CT30" s="56">
        <v>0.017559473405662877</v>
      </c>
      <c r="CU30" s="56">
        <v>0.004501389256417042</v>
      </c>
      <c r="CV30" s="56">
        <v>0.009004488778054862</v>
      </c>
      <c r="CW30" s="56">
        <v>0.011564588528678301</v>
      </c>
      <c r="CX30" s="56"/>
      <c r="CY30" s="56">
        <v>0.022334663341645883</v>
      </c>
      <c r="CZ30" s="56">
        <v>0.009710723192019948</v>
      </c>
      <c r="DA30" s="56">
        <v>0.010593516209476307</v>
      </c>
      <c r="DB30" s="56">
        <v>0.02476234413965087</v>
      </c>
      <c r="DC30" s="33">
        <v>0.012005985037406483</v>
      </c>
      <c r="DD30" s="43">
        <v>0.022141968774808153</v>
      </c>
      <c r="DE30" s="31">
        <v>0</v>
      </c>
      <c r="DF30" s="31">
        <v>0.009013566475731084</v>
      </c>
      <c r="DG30" s="31">
        <v>0.0029362375640639136</v>
      </c>
      <c r="DH30" s="31">
        <v>0.006145613506180285</v>
      </c>
      <c r="DI30" s="46" t="s">
        <v>24</v>
      </c>
      <c r="DJ30" s="31">
        <v>0.009773286583752316</v>
      </c>
      <c r="DK30" s="31">
        <v>0.0015007481296758103</v>
      </c>
      <c r="DL30" s="31">
        <v>0.02288</v>
      </c>
      <c r="DM30" s="31">
        <v>0.010919258628035791</v>
      </c>
      <c r="DN30" s="31">
        <v>0.007065402641670217</v>
      </c>
      <c r="DO30" s="31">
        <v>0</v>
      </c>
      <c r="DP30" s="31">
        <v>0.0059413613123135926</v>
      </c>
      <c r="DQ30" s="31">
        <v>0.006904825308904985</v>
      </c>
      <c r="DR30" s="31">
        <v>0.005299051981252662</v>
      </c>
      <c r="DS30" s="31">
        <v>0.004817319982956966</v>
      </c>
      <c r="DT30" s="31">
        <v>0.009385067379754407</v>
      </c>
      <c r="DU30" s="31">
        <v>0.0011750548417424006</v>
      </c>
      <c r="DV30" s="56">
        <v>0.013116</v>
      </c>
      <c r="DW30" s="56">
        <v>0.0016699999999999998</v>
      </c>
      <c r="DX30" s="46" t="s">
        <v>24</v>
      </c>
      <c r="DY30" s="56">
        <v>0.00882793017456359</v>
      </c>
      <c r="DZ30" s="56">
        <v>0.0013241895261845384</v>
      </c>
      <c r="EA30" s="43"/>
      <c r="EB30" s="43"/>
      <c r="EC30" s="43"/>
      <c r="ED30" s="43"/>
      <c r="EE30" s="43"/>
      <c r="EF30" s="43"/>
      <c r="EG30" s="43"/>
      <c r="EH30" s="43"/>
      <c r="EI30" s="36">
        <f t="shared" si="6"/>
        <v>1.819504288955684</v>
      </c>
      <c r="EJ30" s="37"/>
      <c r="EK30" s="36">
        <f t="shared" si="7"/>
        <v>3.8206986430360557</v>
      </c>
      <c r="EL30" s="36">
        <f t="shared" si="8"/>
        <v>5.640202931991739</v>
      </c>
    </row>
    <row r="31" spans="1:142" ht="14.25">
      <c r="A31" s="5" t="s">
        <v>26</v>
      </c>
      <c r="B31" s="38">
        <f aca="true" t="shared" si="9" ref="B31:G31">SUM(B7:B30)</f>
        <v>0</v>
      </c>
      <c r="C31" s="38">
        <f t="shared" si="9"/>
        <v>5.438880000000001</v>
      </c>
      <c r="D31" s="38">
        <f t="shared" si="9"/>
        <v>18.13608</v>
      </c>
      <c r="E31" s="38">
        <f t="shared" si="9"/>
        <v>18.194000000000003</v>
      </c>
      <c r="F31" s="38">
        <f t="shared" si="9"/>
        <v>3.8987999999999996</v>
      </c>
      <c r="G31" s="38">
        <f t="shared" si="9"/>
        <v>16.78464</v>
      </c>
      <c r="H31" s="38">
        <f>SUM(H7:H30)</f>
        <v>0</v>
      </c>
      <c r="I31" s="38">
        <f aca="true" t="shared" si="10" ref="I31:BU31">SUM(I7:I30)</f>
        <v>0.07260000000000003</v>
      </c>
      <c r="J31" s="38">
        <f t="shared" si="10"/>
        <v>0.8939999999999998</v>
      </c>
      <c r="K31" s="38">
        <f t="shared" si="10"/>
        <v>0.212</v>
      </c>
      <c r="L31" s="38">
        <f t="shared" si="10"/>
        <v>1.85892</v>
      </c>
      <c r="M31" s="38">
        <f t="shared" si="10"/>
        <v>1.0328399999999998</v>
      </c>
      <c r="N31" s="38">
        <f t="shared" si="10"/>
        <v>1.9335600000000002</v>
      </c>
      <c r="O31" s="38">
        <f t="shared" si="10"/>
        <v>1.0864800000000001</v>
      </c>
      <c r="P31" s="38">
        <f t="shared" si="10"/>
        <v>3.3374699999999997</v>
      </c>
      <c r="Q31" s="59" t="s">
        <v>26</v>
      </c>
      <c r="R31" s="38">
        <f t="shared" si="10"/>
        <v>1.9653000000000005</v>
      </c>
      <c r="S31" s="38">
        <f t="shared" si="10"/>
        <v>7.097919999999999</v>
      </c>
      <c r="T31" s="38">
        <f t="shared" si="10"/>
        <v>1.39224</v>
      </c>
      <c r="U31" s="38">
        <f t="shared" si="10"/>
        <v>1.6173899999999999</v>
      </c>
      <c r="V31" s="38">
        <f t="shared" si="10"/>
        <v>1.9596000000000002</v>
      </c>
      <c r="W31" s="38">
        <f>SUM(W7:W30)</f>
        <v>2.6448899999999997</v>
      </c>
      <c r="X31" s="38">
        <f t="shared" si="10"/>
        <v>0.029830000000000006</v>
      </c>
      <c r="Y31" s="38">
        <f t="shared" si="10"/>
        <v>1.8439999999999994</v>
      </c>
      <c r="Z31" s="38">
        <f t="shared" si="10"/>
        <v>2.9955500000000006</v>
      </c>
      <c r="AA31" s="38">
        <f t="shared" si="10"/>
        <v>0</v>
      </c>
      <c r="AB31" s="38">
        <f t="shared" si="10"/>
        <v>0.514</v>
      </c>
      <c r="AC31" s="38">
        <f t="shared" si="10"/>
        <v>0.8056</v>
      </c>
      <c r="AD31" s="38">
        <f t="shared" si="10"/>
        <v>0.8056</v>
      </c>
      <c r="AE31" s="38">
        <f t="shared" si="10"/>
        <v>1.4649</v>
      </c>
      <c r="AF31" s="51" t="s">
        <v>26</v>
      </c>
      <c r="AG31" s="38">
        <f t="shared" si="10"/>
        <v>0.16799999999999995</v>
      </c>
      <c r="AH31" s="38">
        <f t="shared" si="10"/>
        <v>0.25653</v>
      </c>
      <c r="AI31" s="38">
        <f t="shared" si="10"/>
        <v>2.0747999999999998</v>
      </c>
      <c r="AJ31" s="38">
        <f t="shared" si="10"/>
        <v>0.12936</v>
      </c>
      <c r="AK31" s="38">
        <f t="shared" si="10"/>
        <v>0.04308000000000001</v>
      </c>
      <c r="AL31" s="38">
        <f t="shared" si="10"/>
        <v>0.8032399999999998</v>
      </c>
      <c r="AM31" s="38">
        <f t="shared" si="10"/>
        <v>1.8254000000000006</v>
      </c>
      <c r="AN31" s="38">
        <f t="shared" si="10"/>
        <v>0.6697</v>
      </c>
      <c r="AO31" s="38">
        <f t="shared" si="10"/>
        <v>0.07498800000000001</v>
      </c>
      <c r="AP31" s="38">
        <f t="shared" si="10"/>
        <v>1.6073399999999998</v>
      </c>
      <c r="AQ31" s="38">
        <f t="shared" si="10"/>
        <v>0.9996600000000001</v>
      </c>
      <c r="AR31" s="38">
        <f t="shared" si="10"/>
        <v>0</v>
      </c>
      <c r="AS31" s="38">
        <f t="shared" si="10"/>
        <v>3.0355719999999997</v>
      </c>
      <c r="AT31" s="38">
        <f t="shared" si="10"/>
        <v>0.3763</v>
      </c>
      <c r="AU31" s="38">
        <f t="shared" si="10"/>
        <v>1.0370000000000001</v>
      </c>
      <c r="AV31" s="5" t="s">
        <v>26</v>
      </c>
      <c r="AW31" s="38">
        <f t="shared" si="10"/>
        <v>0.26800000000000007</v>
      </c>
      <c r="AX31" s="38">
        <f t="shared" si="10"/>
        <v>0.04012</v>
      </c>
      <c r="AY31" s="38">
        <f t="shared" si="10"/>
        <v>0.9940000000000001</v>
      </c>
      <c r="AZ31" s="38">
        <f t="shared" si="10"/>
        <v>0</v>
      </c>
      <c r="BA31" s="38">
        <f t="shared" si="10"/>
        <v>0.87951</v>
      </c>
      <c r="BB31" s="38">
        <f t="shared" si="10"/>
        <v>1.2218999999999998</v>
      </c>
      <c r="BC31" s="38">
        <f t="shared" si="10"/>
        <v>0.28054000000000007</v>
      </c>
      <c r="BD31" s="38">
        <f t="shared" si="10"/>
        <v>0.20701000000000003</v>
      </c>
      <c r="BE31" s="38">
        <f t="shared" si="10"/>
        <v>0.5679799999999999</v>
      </c>
      <c r="BF31" s="38">
        <f t="shared" si="10"/>
        <v>0.13499999999999998</v>
      </c>
      <c r="BG31" s="38">
        <f t="shared" si="10"/>
        <v>0.04300000000000001</v>
      </c>
      <c r="BH31" s="38">
        <f t="shared" si="10"/>
        <v>2.824</v>
      </c>
      <c r="BI31" s="38">
        <f t="shared" si="10"/>
        <v>0</v>
      </c>
      <c r="BJ31" s="38">
        <f t="shared" si="10"/>
        <v>1.4016600000000004</v>
      </c>
      <c r="BK31" s="5" t="s">
        <v>26</v>
      </c>
      <c r="BL31" s="38">
        <f t="shared" si="10"/>
        <v>1.2496000000000005</v>
      </c>
      <c r="BM31" s="38">
        <f t="shared" si="10"/>
        <v>0.04068</v>
      </c>
      <c r="BN31" s="38">
        <f t="shared" si="10"/>
        <v>1.6336800000000005</v>
      </c>
      <c r="BO31" s="38">
        <f t="shared" si="10"/>
        <v>1.645</v>
      </c>
      <c r="BP31" s="38">
        <f t="shared" si="10"/>
        <v>1.4090999999999998</v>
      </c>
      <c r="BQ31" s="38">
        <f t="shared" si="10"/>
        <v>0</v>
      </c>
      <c r="BR31" s="38">
        <f t="shared" si="10"/>
        <v>1.7539</v>
      </c>
      <c r="BS31" s="38">
        <f t="shared" si="10"/>
        <v>0</v>
      </c>
      <c r="BT31" s="38">
        <f t="shared" si="10"/>
        <v>0.6240000000000001</v>
      </c>
      <c r="BU31" s="38">
        <f t="shared" si="10"/>
        <v>0.34784</v>
      </c>
      <c r="BV31" s="38">
        <f aca="true" t="shared" si="11" ref="BV31:DH31">SUM(BV7:BV30)</f>
        <v>0.13863999999999999</v>
      </c>
      <c r="BW31" s="38">
        <f t="shared" si="11"/>
        <v>0.029775000000000003</v>
      </c>
      <c r="BX31" s="38">
        <f t="shared" si="11"/>
        <v>0.15037999999999999</v>
      </c>
      <c r="BY31" s="38">
        <f t="shared" si="11"/>
        <v>0.08399999999999999</v>
      </c>
      <c r="BZ31" s="38">
        <f t="shared" si="11"/>
        <v>0.7910000000000001</v>
      </c>
      <c r="CA31" s="5" t="s">
        <v>26</v>
      </c>
      <c r="CB31" s="38">
        <f t="shared" si="11"/>
        <v>0.29000000000000004</v>
      </c>
      <c r="CC31" s="38">
        <f t="shared" si="11"/>
        <v>0.23899999999999996</v>
      </c>
      <c r="CD31" s="38">
        <f t="shared" si="11"/>
        <v>0.31000000000000005</v>
      </c>
      <c r="CE31" s="38">
        <f t="shared" si="11"/>
        <v>0.264</v>
      </c>
      <c r="CF31" s="38">
        <f t="shared" si="11"/>
        <v>0.20499999999999996</v>
      </c>
      <c r="CG31" s="38">
        <f t="shared" si="11"/>
        <v>0.51</v>
      </c>
      <c r="CH31" s="38">
        <f t="shared" si="11"/>
        <v>1.057</v>
      </c>
      <c r="CI31" s="38">
        <f t="shared" si="11"/>
        <v>0.19000000000000003</v>
      </c>
      <c r="CJ31" s="38">
        <f t="shared" si="11"/>
        <v>0.40199999999999997</v>
      </c>
      <c r="CK31" s="38">
        <f t="shared" si="11"/>
        <v>0.16</v>
      </c>
      <c r="CL31" s="38">
        <f>SUM(CL7:CL30)</f>
        <v>0.14500000000000002</v>
      </c>
      <c r="CM31" s="38">
        <f t="shared" si="11"/>
        <v>0.449</v>
      </c>
      <c r="CN31" s="38">
        <f t="shared" si="11"/>
        <v>0.503</v>
      </c>
      <c r="CO31" s="38">
        <f t="shared" si="11"/>
        <v>1.0079999999999998</v>
      </c>
      <c r="CP31" s="38">
        <f t="shared" si="11"/>
        <v>0.266</v>
      </c>
      <c r="CQ31" s="5" t="s">
        <v>26</v>
      </c>
      <c r="CR31" s="38">
        <f t="shared" si="11"/>
        <v>0.3320000000000001</v>
      </c>
      <c r="CS31" s="38">
        <f t="shared" si="11"/>
        <v>0.9209999999999998</v>
      </c>
      <c r="CT31" s="38">
        <f t="shared" si="11"/>
        <v>0.43300000000000005</v>
      </c>
      <c r="CU31" s="38">
        <f t="shared" si="11"/>
        <v>0.11099999999999999</v>
      </c>
      <c r="CV31" s="38">
        <f t="shared" si="11"/>
        <v>0.20400000000000001</v>
      </c>
      <c r="CW31" s="38">
        <f t="shared" si="11"/>
        <v>0.262</v>
      </c>
      <c r="CX31" s="38">
        <f t="shared" si="11"/>
        <v>0.22367132169576057</v>
      </c>
      <c r="CY31" s="38">
        <f t="shared" si="11"/>
        <v>0.5059999999999999</v>
      </c>
      <c r="CZ31" s="38">
        <f t="shared" si="11"/>
        <v>0.22</v>
      </c>
      <c r="DA31" s="38">
        <f t="shared" si="11"/>
        <v>0.23999999999999996</v>
      </c>
      <c r="DB31" s="38">
        <f t="shared" si="11"/>
        <v>0.561</v>
      </c>
      <c r="DC31" s="38">
        <f t="shared" si="11"/>
        <v>0.27199999999999996</v>
      </c>
      <c r="DD31" s="38">
        <f t="shared" si="11"/>
        <v>0.546</v>
      </c>
      <c r="DE31" s="38">
        <f t="shared" si="11"/>
        <v>0</v>
      </c>
      <c r="DF31" s="38">
        <f t="shared" si="11"/>
        <v>0.26400000000000007</v>
      </c>
      <c r="DG31" s="38">
        <f t="shared" si="11"/>
        <v>0.08600000000000003</v>
      </c>
      <c r="DH31" s="38">
        <f t="shared" si="11"/>
        <v>0.18000000000000002</v>
      </c>
      <c r="DI31" s="5" t="s">
        <v>26</v>
      </c>
      <c r="DJ31" s="38">
        <f>SUM(DJ7:DJ30)</f>
        <v>0.24100000000000005</v>
      </c>
      <c r="DK31" s="38">
        <f>SUM(DK7:DK30)</f>
        <v>0.033999999999999996</v>
      </c>
      <c r="DL31" s="38">
        <f aca="true" t="shared" si="12" ref="DL31:EL31">SUM(DL7:DL30)</f>
        <v>0.11636000000000003</v>
      </c>
      <c r="DM31" s="38">
        <f t="shared" si="12"/>
        <v>0.068</v>
      </c>
      <c r="DN31" s="38">
        <f t="shared" si="12"/>
        <v>0.044</v>
      </c>
      <c r="DO31" s="38">
        <f t="shared" si="12"/>
        <v>0</v>
      </c>
      <c r="DP31" s="38">
        <f t="shared" si="12"/>
        <v>0.037</v>
      </c>
      <c r="DQ31" s="38">
        <f t="shared" si="12"/>
        <v>0.043</v>
      </c>
      <c r="DR31" s="38">
        <f t="shared" si="12"/>
        <v>0.033</v>
      </c>
      <c r="DS31" s="38">
        <f t="shared" si="12"/>
        <v>0.03</v>
      </c>
      <c r="DT31" s="38">
        <f t="shared" si="12"/>
        <v>0.26699999999999996</v>
      </c>
      <c r="DU31" s="38">
        <f t="shared" si="12"/>
        <v>0.043000000000000003</v>
      </c>
      <c r="DV31" s="38">
        <f t="shared" si="12"/>
        <v>0.34242400000000006</v>
      </c>
      <c r="DW31" s="38">
        <f t="shared" si="12"/>
        <v>0.06335</v>
      </c>
      <c r="DX31" s="5" t="s">
        <v>26</v>
      </c>
      <c r="DY31" s="38">
        <f>SUM(DY7:DY30)</f>
        <v>0.19999999999999998</v>
      </c>
      <c r="DZ31" s="38">
        <f>SUM(DZ7:DZ30)</f>
        <v>0.029999999999999995</v>
      </c>
      <c r="EA31" s="38"/>
      <c r="EB31" s="38"/>
      <c r="EC31" s="38"/>
      <c r="ED31" s="38"/>
      <c r="EE31" s="38"/>
      <c r="EF31" s="38"/>
      <c r="EG31" s="38"/>
      <c r="EH31" s="38"/>
      <c r="EI31" s="38">
        <f t="shared" si="12"/>
        <v>44.63596</v>
      </c>
      <c r="EJ31" s="38">
        <f t="shared" si="12"/>
        <v>0</v>
      </c>
      <c r="EK31" s="38">
        <f t="shared" si="12"/>
        <v>98.19422032169574</v>
      </c>
      <c r="EL31" s="38">
        <f t="shared" si="12"/>
        <v>142.83018032169576</v>
      </c>
    </row>
    <row r="32" spans="1:110" ht="8.25" customHeight="1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</row>
    <row r="33" spans="1:110" ht="15" customHeight="1" thickBot="1">
      <c r="A33" s="8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</row>
    <row r="34" ht="14.25" thickBot="1" thickTop="1"/>
    <row r="35" spans="1:110" ht="15" thickTop="1">
      <c r="A35" s="80" t="s">
        <v>169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7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</row>
    <row r="36" spans="1:110" ht="12.7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30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7"/>
      <c r="CW36" s="27"/>
      <c r="CX36" s="27"/>
      <c r="CY36" s="27"/>
      <c r="CZ36" s="27"/>
      <c r="DA36" s="27"/>
      <c r="DB36" s="27"/>
      <c r="DC36" s="14"/>
      <c r="DD36" s="26"/>
      <c r="DE36" s="26"/>
      <c r="DF36" s="26"/>
    </row>
    <row r="37" spans="1:113" ht="20.25" customHeight="1">
      <c r="A37" s="82" t="s">
        <v>0</v>
      </c>
      <c r="B37" s="66" t="s">
        <v>129</v>
      </c>
      <c r="C37" s="66" t="s">
        <v>130</v>
      </c>
      <c r="D37" s="66" t="s">
        <v>160</v>
      </c>
      <c r="E37" s="66" t="s">
        <v>131</v>
      </c>
      <c r="F37" s="66" t="s">
        <v>132</v>
      </c>
      <c r="G37" s="66" t="s">
        <v>133</v>
      </c>
      <c r="H37" s="66" t="s">
        <v>134</v>
      </c>
      <c r="I37" s="66" t="s">
        <v>135</v>
      </c>
      <c r="J37" s="66" t="s">
        <v>161</v>
      </c>
      <c r="K37" s="69" t="s">
        <v>136</v>
      </c>
      <c r="L37" s="69" t="s">
        <v>137</v>
      </c>
      <c r="M37" s="66" t="s">
        <v>138</v>
      </c>
      <c r="N37" s="66" t="s">
        <v>139</v>
      </c>
      <c r="O37" s="66" t="s">
        <v>140</v>
      </c>
      <c r="P37" s="66" t="s">
        <v>141</v>
      </c>
      <c r="Q37" s="74" t="s">
        <v>0</v>
      </c>
      <c r="R37" s="66" t="s">
        <v>142</v>
      </c>
      <c r="S37" s="66" t="s">
        <v>143</v>
      </c>
      <c r="T37" s="66" t="s">
        <v>144</v>
      </c>
      <c r="U37" s="66" t="s">
        <v>163</v>
      </c>
      <c r="V37" s="66" t="s">
        <v>164</v>
      </c>
      <c r="W37" s="66" t="s">
        <v>145</v>
      </c>
      <c r="X37" s="66" t="s">
        <v>146</v>
      </c>
      <c r="Y37" s="66" t="s">
        <v>147</v>
      </c>
      <c r="Z37" s="66" t="s">
        <v>165</v>
      </c>
      <c r="AA37" s="66" t="s">
        <v>167</v>
      </c>
      <c r="AB37" s="66" t="s">
        <v>65</v>
      </c>
      <c r="AC37" s="66" t="s">
        <v>66</v>
      </c>
      <c r="AD37" s="89" t="s">
        <v>25</v>
      </c>
      <c r="AE37" s="89"/>
      <c r="AF37" s="89"/>
      <c r="AG37" s="88" t="s">
        <v>125</v>
      </c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15"/>
      <c r="CV37" s="87"/>
      <c r="CW37" s="87"/>
      <c r="CX37" s="87"/>
      <c r="CY37" s="87"/>
      <c r="CZ37" s="87"/>
      <c r="DA37" s="87"/>
      <c r="DB37" s="87"/>
      <c r="DC37" s="87"/>
      <c r="DD37" s="87"/>
      <c r="DE37" s="15"/>
      <c r="DF37" s="87"/>
      <c r="DG37" s="91"/>
      <c r="DH37" s="91"/>
      <c r="DI37" s="90"/>
    </row>
    <row r="38" spans="1:113" ht="24" customHeight="1">
      <c r="A38" s="83"/>
      <c r="B38" s="67"/>
      <c r="C38" s="67"/>
      <c r="D38" s="67"/>
      <c r="E38" s="67"/>
      <c r="F38" s="67"/>
      <c r="G38" s="67"/>
      <c r="H38" s="67"/>
      <c r="I38" s="67"/>
      <c r="J38" s="67"/>
      <c r="K38" s="70"/>
      <c r="L38" s="70"/>
      <c r="M38" s="67"/>
      <c r="N38" s="67"/>
      <c r="O38" s="67"/>
      <c r="P38" s="67"/>
      <c r="Q38" s="74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89"/>
      <c r="AE38" s="89"/>
      <c r="AF38" s="89"/>
      <c r="AG38" s="88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15"/>
      <c r="CV38" s="87"/>
      <c r="CW38" s="87"/>
      <c r="CX38" s="87"/>
      <c r="CY38" s="87"/>
      <c r="CZ38" s="87"/>
      <c r="DA38" s="87"/>
      <c r="DB38" s="87"/>
      <c r="DC38" s="87"/>
      <c r="DD38" s="87"/>
      <c r="DE38" s="15"/>
      <c r="DF38" s="87"/>
      <c r="DG38" s="91"/>
      <c r="DH38" s="91"/>
      <c r="DI38" s="90"/>
    </row>
    <row r="39" spans="1:113" ht="61.5" customHeight="1">
      <c r="A39" s="83"/>
      <c r="B39" s="68"/>
      <c r="C39" s="68"/>
      <c r="D39" s="68"/>
      <c r="E39" s="68"/>
      <c r="F39" s="68"/>
      <c r="G39" s="68"/>
      <c r="H39" s="68"/>
      <c r="I39" s="68"/>
      <c r="J39" s="68"/>
      <c r="K39" s="71"/>
      <c r="L39" s="71"/>
      <c r="M39" s="68"/>
      <c r="N39" s="68"/>
      <c r="O39" s="68"/>
      <c r="P39" s="68"/>
      <c r="Q39" s="74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13" t="s">
        <v>126</v>
      </c>
      <c r="AE39" s="13" t="s">
        <v>127</v>
      </c>
      <c r="AF39" s="13" t="s">
        <v>128</v>
      </c>
      <c r="AG39" s="88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15"/>
      <c r="CV39" s="87"/>
      <c r="CW39" s="87"/>
      <c r="CX39" s="87"/>
      <c r="CY39" s="87"/>
      <c r="CZ39" s="87"/>
      <c r="DA39" s="87"/>
      <c r="DB39" s="87"/>
      <c r="DC39" s="87"/>
      <c r="DD39" s="87"/>
      <c r="DE39" s="15"/>
      <c r="DF39" s="87"/>
      <c r="DG39" s="15"/>
      <c r="DH39" s="15"/>
      <c r="DI39" s="90"/>
    </row>
    <row r="40" spans="1:113" ht="12.75">
      <c r="A40" s="1"/>
      <c r="B40" s="12">
        <f aca="true" t="shared" si="13" ref="B40:P40">A40+1</f>
        <v>1</v>
      </c>
      <c r="C40" s="12">
        <f t="shared" si="13"/>
        <v>2</v>
      </c>
      <c r="D40" s="12">
        <f t="shared" si="13"/>
        <v>3</v>
      </c>
      <c r="E40" s="12">
        <f>D40+1</f>
        <v>4</v>
      </c>
      <c r="F40" s="12">
        <f>E40+1</f>
        <v>5</v>
      </c>
      <c r="G40" s="12">
        <f>F40+1</f>
        <v>6</v>
      </c>
      <c r="H40" s="12">
        <f>G40+1</f>
        <v>7</v>
      </c>
      <c r="I40" s="12">
        <f t="shared" si="13"/>
        <v>8</v>
      </c>
      <c r="J40" s="12">
        <f>I40+1</f>
        <v>9</v>
      </c>
      <c r="K40" s="12">
        <f t="shared" si="13"/>
        <v>10</v>
      </c>
      <c r="L40" s="12">
        <f t="shared" si="13"/>
        <v>11</v>
      </c>
      <c r="M40" s="12">
        <f t="shared" si="13"/>
        <v>12</v>
      </c>
      <c r="N40" s="12">
        <f t="shared" si="13"/>
        <v>13</v>
      </c>
      <c r="O40" s="12">
        <f t="shared" si="13"/>
        <v>14</v>
      </c>
      <c r="P40" s="12">
        <f t="shared" si="13"/>
        <v>15</v>
      </c>
      <c r="Q40" s="40"/>
      <c r="R40" s="49">
        <f>P40+1</f>
        <v>16</v>
      </c>
      <c r="S40" s="49">
        <f>R40+1</f>
        <v>17</v>
      </c>
      <c r="T40" s="49">
        <f aca="true" t="shared" si="14" ref="T40:AB40">R40+1</f>
        <v>17</v>
      </c>
      <c r="U40" s="49">
        <f t="shared" si="14"/>
        <v>18</v>
      </c>
      <c r="V40" s="49">
        <f t="shared" si="14"/>
        <v>18</v>
      </c>
      <c r="W40" s="49">
        <f t="shared" si="14"/>
        <v>19</v>
      </c>
      <c r="X40" s="49">
        <f t="shared" si="14"/>
        <v>19</v>
      </c>
      <c r="Y40" s="49">
        <f t="shared" si="14"/>
        <v>20</v>
      </c>
      <c r="Z40" s="49">
        <f t="shared" si="14"/>
        <v>20</v>
      </c>
      <c r="AA40" s="49">
        <f t="shared" si="14"/>
        <v>21</v>
      </c>
      <c r="AB40" s="49">
        <f t="shared" si="14"/>
        <v>21</v>
      </c>
      <c r="AC40" s="49">
        <f>AA40+1</f>
        <v>22</v>
      </c>
      <c r="AD40" s="55"/>
      <c r="AE40" s="55"/>
      <c r="AF40" s="55"/>
      <c r="AG40" s="55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7"/>
    </row>
    <row r="41" spans="1:113" ht="15.75">
      <c r="A41" s="2" t="s">
        <v>1</v>
      </c>
      <c r="B41" s="31">
        <v>0.027643880012059092</v>
      </c>
      <c r="C41" s="31">
        <v>0.009833584564365392</v>
      </c>
      <c r="D41" s="63">
        <v>0.5929200000000001</v>
      </c>
      <c r="E41" s="31">
        <v>0.017274550508426863</v>
      </c>
      <c r="F41" s="31">
        <v>0.021205446676753097</v>
      </c>
      <c r="G41" s="33">
        <v>0</v>
      </c>
      <c r="H41" s="31">
        <v>0.004319999999999999</v>
      </c>
      <c r="I41" s="31">
        <v>0.008904683156820659</v>
      </c>
      <c r="J41" s="31">
        <v>0.01623482529598614</v>
      </c>
      <c r="K41" s="31">
        <v>0.09657</v>
      </c>
      <c r="L41" s="31">
        <v>0.07236</v>
      </c>
      <c r="M41" s="31">
        <v>0.018685913447574788</v>
      </c>
      <c r="N41" s="31">
        <v>0.025720185884403134</v>
      </c>
      <c r="O41" s="31">
        <v>0.02981598114070581</v>
      </c>
      <c r="P41" s="31">
        <v>0.015258960209119952</v>
      </c>
      <c r="Q41" s="42" t="s">
        <v>1</v>
      </c>
      <c r="R41" s="65">
        <v>0.011759860586697648</v>
      </c>
      <c r="S41" s="52">
        <v>0.012986349114144641</v>
      </c>
      <c r="T41" s="31">
        <v>0.011407861153649817</v>
      </c>
      <c r="U41" s="31">
        <v>0.016041517781180868</v>
      </c>
      <c r="V41" s="31">
        <v>0.02669389144121149</v>
      </c>
      <c r="W41" s="31">
        <v>0.004658839543985023</v>
      </c>
      <c r="X41" s="31">
        <v>0.014732006125574265</v>
      </c>
      <c r="Y41" s="31">
        <v>0.010677556576484596</v>
      </c>
      <c r="Z41" s="31">
        <v>0.008184447847541259</v>
      </c>
      <c r="AA41" s="31">
        <v>0.0026571506999725513</v>
      </c>
      <c r="AB41" s="31">
        <v>0</v>
      </c>
      <c r="AC41" s="31">
        <v>0</v>
      </c>
      <c r="AD41" s="37"/>
      <c r="AE41" s="37"/>
      <c r="AF41" s="36">
        <f>SUM(B41:AC41)</f>
        <v>1.0765474917666573</v>
      </c>
      <c r="AG41" s="36">
        <f>AF41</f>
        <v>1.0765474917666573</v>
      </c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9"/>
      <c r="CW41" s="19"/>
      <c r="CX41" s="19"/>
      <c r="CY41" s="19"/>
      <c r="CZ41" s="19"/>
      <c r="DA41" s="19"/>
      <c r="DB41" s="19"/>
      <c r="DC41" s="20"/>
      <c r="DD41" s="20"/>
      <c r="DE41" s="20"/>
      <c r="DF41" s="20"/>
      <c r="DG41" s="20"/>
      <c r="DH41" s="20"/>
      <c r="DI41" s="20"/>
    </row>
    <row r="42" spans="1:113" ht="15.75">
      <c r="A42" s="3" t="s">
        <v>2</v>
      </c>
      <c r="B42" s="31">
        <v>0.024882147522862025</v>
      </c>
      <c r="C42" s="31">
        <v>0.008851170736609387</v>
      </c>
      <c r="D42" s="63">
        <v>0.55584</v>
      </c>
      <c r="E42" s="31">
        <v>0.015297069068646422</v>
      </c>
      <c r="F42" s="31">
        <v>0.018777981070335313</v>
      </c>
      <c r="G42" s="33">
        <v>0</v>
      </c>
      <c r="H42" s="31">
        <v>0.003959999999999999</v>
      </c>
      <c r="I42" s="31">
        <v>0.00788533126913198</v>
      </c>
      <c r="J42" s="31">
        <v>0.016268437770719027</v>
      </c>
      <c r="K42" s="31">
        <v>0.06408</v>
      </c>
      <c r="L42" s="31">
        <v>0.06731999999999999</v>
      </c>
      <c r="M42" s="31">
        <v>0.015616729596282311</v>
      </c>
      <c r="N42" s="31">
        <v>0.02149561428986349</v>
      </c>
      <c r="O42" s="31">
        <v>0.02640283593117765</v>
      </c>
      <c r="P42" s="31">
        <v>0.012752657566076098</v>
      </c>
      <c r="Q42" s="44" t="s">
        <v>2</v>
      </c>
      <c r="R42" s="65">
        <v>0.009828289282602383</v>
      </c>
      <c r="S42" s="53">
        <v>0.01085332558814987</v>
      </c>
      <c r="T42" s="31">
        <v>0.011427131189382333</v>
      </c>
      <c r="U42" s="31">
        <v>0.016068614939595025</v>
      </c>
      <c r="V42" s="31">
        <v>0.026738982474051376</v>
      </c>
      <c r="W42" s="31">
        <v>0.004666709205376891</v>
      </c>
      <c r="X42" s="31">
        <v>0.014756891271056656</v>
      </c>
      <c r="Y42" s="31">
        <v>0.010695592989620552</v>
      </c>
      <c r="Z42" s="31">
        <v>0.008198272928364808</v>
      </c>
      <c r="AA42" s="31">
        <v>0.002576630981791565</v>
      </c>
      <c r="AB42" s="31">
        <v>0</v>
      </c>
      <c r="AC42" s="31">
        <v>0</v>
      </c>
      <c r="AD42" s="37"/>
      <c r="AE42" s="37"/>
      <c r="AF42" s="36">
        <f aca="true" t="shared" si="15" ref="AF42:AF64">SUM(B42:AA42)</f>
        <v>0.9752404156716953</v>
      </c>
      <c r="AG42" s="36">
        <f aca="true" t="shared" si="16" ref="AG42:AG64">AF42</f>
        <v>0.9752404156716953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19"/>
      <c r="CW42" s="19"/>
      <c r="CX42" s="19"/>
      <c r="CY42" s="19"/>
      <c r="CZ42" s="19"/>
      <c r="DA42" s="19"/>
      <c r="DB42" s="19"/>
      <c r="DC42" s="20"/>
      <c r="DD42" s="20"/>
      <c r="DE42" s="20"/>
      <c r="DF42" s="20"/>
      <c r="DG42" s="20"/>
      <c r="DH42" s="20"/>
      <c r="DI42" s="20"/>
    </row>
    <row r="43" spans="1:113" ht="15.75">
      <c r="A43" s="3" t="s">
        <v>3</v>
      </c>
      <c r="B43" s="31">
        <v>0.022200080393930257</v>
      </c>
      <c r="C43" s="31">
        <v>0.00789709576926942</v>
      </c>
      <c r="D43" s="63">
        <v>0.5148</v>
      </c>
      <c r="E43" s="31">
        <v>0.015001583336265435</v>
      </c>
      <c r="F43" s="31">
        <v>0.018415256324548743</v>
      </c>
      <c r="G43" s="33">
        <v>0</v>
      </c>
      <c r="H43" s="31">
        <v>0.004319999999999999</v>
      </c>
      <c r="I43" s="31">
        <v>0.007733014320396888</v>
      </c>
      <c r="J43" s="31">
        <v>0.01751209933583598</v>
      </c>
      <c r="K43" s="31">
        <v>0.04833</v>
      </c>
      <c r="L43" s="31">
        <v>0.06396</v>
      </c>
      <c r="M43" s="31">
        <v>0.014563578274760382</v>
      </c>
      <c r="N43" s="31">
        <v>0.020046006389776355</v>
      </c>
      <c r="O43" s="31">
        <v>0.02589282572745505</v>
      </c>
      <c r="P43" s="31">
        <v>0.011892651757188498</v>
      </c>
      <c r="Q43" s="44" t="s">
        <v>3</v>
      </c>
      <c r="R43" s="65">
        <v>0.009165495207667731</v>
      </c>
      <c r="S43" s="53">
        <v>0.01012140575079872</v>
      </c>
      <c r="T43" s="31">
        <v>0.011022460438999484</v>
      </c>
      <c r="U43" s="31">
        <v>0.015499574612897731</v>
      </c>
      <c r="V43" s="31">
        <v>0.025792070784413805</v>
      </c>
      <c r="W43" s="31">
        <v>0.004501446316147692</v>
      </c>
      <c r="X43" s="31">
        <v>0.014234303215926489</v>
      </c>
      <c r="Y43" s="31">
        <v>0.010316828313765522</v>
      </c>
      <c r="Z43" s="31">
        <v>0.00790794623107027</v>
      </c>
      <c r="AA43" s="31">
        <v>0.002627870802452192</v>
      </c>
      <c r="AB43" s="31">
        <v>0</v>
      </c>
      <c r="AC43" s="31">
        <v>0</v>
      </c>
      <c r="AD43" s="37"/>
      <c r="AE43" s="37"/>
      <c r="AF43" s="36">
        <f t="shared" si="15"/>
        <v>0.9037535933035666</v>
      </c>
      <c r="AG43" s="36">
        <f t="shared" si="16"/>
        <v>0.9037535933035666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19"/>
      <c r="CW43" s="19"/>
      <c r="CX43" s="19"/>
      <c r="CY43" s="19"/>
      <c r="CZ43" s="19"/>
      <c r="DA43" s="19"/>
      <c r="DB43" s="19"/>
      <c r="DC43" s="20"/>
      <c r="DD43" s="20"/>
      <c r="DE43" s="20"/>
      <c r="DF43" s="20"/>
      <c r="DG43" s="20"/>
      <c r="DH43" s="20"/>
      <c r="DI43" s="20"/>
    </row>
    <row r="44" spans="1:113" ht="15.75">
      <c r="A44" s="3" t="s">
        <v>4</v>
      </c>
      <c r="B44" s="31">
        <v>0.021350316551100392</v>
      </c>
      <c r="C44" s="31">
        <v>0.007594814591498343</v>
      </c>
      <c r="D44" s="63">
        <v>0.50364</v>
      </c>
      <c r="E44" s="31">
        <v>0.013728721719855036</v>
      </c>
      <c r="F44" s="31">
        <v>0.016852749727314306</v>
      </c>
      <c r="G44" s="33">
        <v>0</v>
      </c>
      <c r="H44" s="31">
        <v>0.004319999999999999</v>
      </c>
      <c r="I44" s="31">
        <v>0.0070768797719995774</v>
      </c>
      <c r="J44" s="31">
        <v>0.021058215420155933</v>
      </c>
      <c r="K44" s="31">
        <v>0.048150000000000005</v>
      </c>
      <c r="L44" s="31">
        <v>0.05868</v>
      </c>
      <c r="M44" s="31">
        <v>0.014322857972698227</v>
      </c>
      <c r="N44" s="31">
        <v>0.01971466744118501</v>
      </c>
      <c r="O44" s="31">
        <v>0.02369585869603462</v>
      </c>
      <c r="P44" s="31">
        <v>0.011696079000871332</v>
      </c>
      <c r="Q44" s="44" t="s">
        <v>4</v>
      </c>
      <c r="R44" s="65">
        <v>0.00901399941911124</v>
      </c>
      <c r="S44" s="53">
        <v>0.009954109787975602</v>
      </c>
      <c r="T44" s="31">
        <v>0.011292240939254718</v>
      </c>
      <c r="U44" s="31">
        <v>0.01587893483069593</v>
      </c>
      <c r="V44" s="31">
        <v>0.026423345244172187</v>
      </c>
      <c r="W44" s="31">
        <v>0.004611621575633825</v>
      </c>
      <c r="X44" s="31">
        <v>0.014582695252679934</v>
      </c>
      <c r="Y44" s="31">
        <v>0.010569338097668876</v>
      </c>
      <c r="Z44" s="31">
        <v>0.008101497362599963</v>
      </c>
      <c r="AA44" s="31">
        <v>0.002620550828072103</v>
      </c>
      <c r="AB44" s="31">
        <v>0</v>
      </c>
      <c r="AC44" s="31">
        <v>0</v>
      </c>
      <c r="AD44" s="37"/>
      <c r="AE44" s="37"/>
      <c r="AF44" s="36">
        <f t="shared" si="15"/>
        <v>0.8849294942305774</v>
      </c>
      <c r="AG44" s="36">
        <f t="shared" si="16"/>
        <v>0.8849294942305774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19"/>
      <c r="CW44" s="19"/>
      <c r="CX44" s="19"/>
      <c r="CY44" s="19"/>
      <c r="CZ44" s="19"/>
      <c r="DA44" s="19"/>
      <c r="DB44" s="19"/>
      <c r="DC44" s="20"/>
      <c r="DD44" s="20"/>
      <c r="DE44" s="20"/>
      <c r="DF44" s="20"/>
      <c r="DG44" s="20"/>
      <c r="DH44" s="20"/>
      <c r="DI44" s="20"/>
    </row>
    <row r="45" spans="1:113" ht="15.75">
      <c r="A45" s="3" t="s">
        <v>5</v>
      </c>
      <c r="B45" s="31">
        <v>0.021509647271630992</v>
      </c>
      <c r="C45" s="31">
        <v>0.0076514923123304195</v>
      </c>
      <c r="D45" s="63">
        <v>0.49788</v>
      </c>
      <c r="E45" s="31">
        <v>0.013478695330917277</v>
      </c>
      <c r="F45" s="31">
        <v>0.016545828788571824</v>
      </c>
      <c r="G45" s="33">
        <v>0</v>
      </c>
      <c r="H45" s="31">
        <v>0.004319999999999999</v>
      </c>
      <c r="I45" s="31">
        <v>0.006947996199992962</v>
      </c>
      <c r="J45" s="31">
        <v>0.023377476176725382</v>
      </c>
      <c r="K45" s="31">
        <v>0.05553</v>
      </c>
      <c r="L45" s="31">
        <v>0.06216</v>
      </c>
      <c r="M45" s="31">
        <v>0.013931687481847227</v>
      </c>
      <c r="N45" s="31">
        <v>0.01917624164972408</v>
      </c>
      <c r="O45" s="31">
        <v>0.023264311600577035</v>
      </c>
      <c r="P45" s="31">
        <v>0.01137664827185594</v>
      </c>
      <c r="Q45" s="44" t="s">
        <v>5</v>
      </c>
      <c r="R45" s="65">
        <v>0.008767818762706943</v>
      </c>
      <c r="S45" s="53">
        <v>0.009682253848388035</v>
      </c>
      <c r="T45" s="31">
        <v>0.014163476263399689</v>
      </c>
      <c r="U45" s="31">
        <v>0.019916411434405305</v>
      </c>
      <c r="V45" s="31">
        <v>0.03314190913731495</v>
      </c>
      <c r="W45" s="31">
        <v>0.005784201123021948</v>
      </c>
      <c r="X45" s="31">
        <v>0.01829058192955589</v>
      </c>
      <c r="Y45" s="31">
        <v>0.01325676365492598</v>
      </c>
      <c r="Z45" s="31">
        <v>0.010161434405308827</v>
      </c>
      <c r="AA45" s="31">
        <v>0.0024082715710495024</v>
      </c>
      <c r="AB45" s="31">
        <v>0</v>
      </c>
      <c r="AC45" s="31">
        <v>0</v>
      </c>
      <c r="AD45" s="37"/>
      <c r="AE45" s="37"/>
      <c r="AF45" s="36">
        <f t="shared" si="15"/>
        <v>0.9127231472142501</v>
      </c>
      <c r="AG45" s="36">
        <f t="shared" si="16"/>
        <v>0.9127231472142501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19"/>
      <c r="CW45" s="19"/>
      <c r="CX45" s="19"/>
      <c r="CY45" s="19"/>
      <c r="CZ45" s="19"/>
      <c r="DA45" s="19"/>
      <c r="DB45" s="19"/>
      <c r="DC45" s="20"/>
      <c r="DD45" s="20"/>
      <c r="DE45" s="20"/>
      <c r="DF45" s="20"/>
      <c r="DG45" s="20"/>
      <c r="DH45" s="20"/>
      <c r="DI45" s="20"/>
    </row>
    <row r="46" spans="1:113" ht="15.75">
      <c r="A46" s="3" t="s">
        <v>6</v>
      </c>
      <c r="B46" s="31">
        <v>0.024457265601447096</v>
      </c>
      <c r="C46" s="31">
        <v>0.00870003014772385</v>
      </c>
      <c r="D46" s="63">
        <v>0.54972</v>
      </c>
      <c r="E46" s="31">
        <v>0.01454698990183315</v>
      </c>
      <c r="F46" s="31">
        <v>0.017857218254107875</v>
      </c>
      <c r="G46" s="33">
        <v>0</v>
      </c>
      <c r="H46" s="31">
        <v>0.004319999999999999</v>
      </c>
      <c r="I46" s="31">
        <v>0.007498680553112134</v>
      </c>
      <c r="J46" s="31">
        <v>0.020217903551833668</v>
      </c>
      <c r="K46" s="31">
        <v>0.09530999999999999</v>
      </c>
      <c r="L46" s="31">
        <v>0.06930000000000001</v>
      </c>
      <c r="M46" s="31">
        <v>0.01564681963404008</v>
      </c>
      <c r="N46" s="31">
        <v>0.02153703165843741</v>
      </c>
      <c r="O46" s="31">
        <v>0.025108194644804897</v>
      </c>
      <c r="P46" s="31">
        <v>0.012777229160615742</v>
      </c>
      <c r="Q46" s="44" t="s">
        <v>6</v>
      </c>
      <c r="R46" s="65">
        <v>0.009847226256171944</v>
      </c>
      <c r="S46" s="53">
        <v>0.01087423758350276</v>
      </c>
      <c r="T46" s="31">
        <v>0.015936319550791212</v>
      </c>
      <c r="U46" s="31">
        <v>0.022409350008507734</v>
      </c>
      <c r="V46" s="31">
        <v>0.03729028415858429</v>
      </c>
      <c r="W46" s="31">
        <v>0.006508209971073674</v>
      </c>
      <c r="X46" s="31">
        <v>0.020580015313935673</v>
      </c>
      <c r="Y46" s="31">
        <v>0.01491611366343372</v>
      </c>
      <c r="Z46" s="31">
        <v>0.011433341841075374</v>
      </c>
      <c r="AA46" s="31">
        <v>0.002569311007411475</v>
      </c>
      <c r="AB46" s="31">
        <v>0</v>
      </c>
      <c r="AC46" s="31">
        <v>0</v>
      </c>
      <c r="AD46" s="37"/>
      <c r="AE46" s="37"/>
      <c r="AF46" s="36">
        <f t="shared" si="15"/>
        <v>1.0393617724624438</v>
      </c>
      <c r="AG46" s="36">
        <f t="shared" si="16"/>
        <v>1.0393617724624438</v>
      </c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19"/>
      <c r="CW46" s="19"/>
      <c r="CX46" s="19"/>
      <c r="CY46" s="19"/>
      <c r="CZ46" s="19"/>
      <c r="DA46" s="19"/>
      <c r="DB46" s="19"/>
      <c r="DC46" s="20"/>
      <c r="DD46" s="20"/>
      <c r="DE46" s="20"/>
      <c r="DF46" s="20"/>
      <c r="DG46" s="20"/>
      <c r="DH46" s="20"/>
      <c r="DI46" s="20"/>
    </row>
    <row r="47" spans="1:113" ht="15.75">
      <c r="A47" s="3" t="s">
        <v>7</v>
      </c>
      <c r="B47" s="31">
        <v>0.03595563259973872</v>
      </c>
      <c r="C47" s="31">
        <v>0.012790272334438751</v>
      </c>
      <c r="D47" s="63">
        <v>0.61236</v>
      </c>
      <c r="E47" s="31">
        <v>0.016001688892016464</v>
      </c>
      <c r="F47" s="31">
        <v>0.019642940079518664</v>
      </c>
      <c r="G47" s="33">
        <v>0</v>
      </c>
      <c r="H47" s="31">
        <v>0.00468</v>
      </c>
      <c r="I47" s="31">
        <v>0.008248548608423348</v>
      </c>
      <c r="J47" s="31">
        <v>0.02055402829916258</v>
      </c>
      <c r="K47" s="31">
        <v>0.09675000000000002</v>
      </c>
      <c r="L47" s="31">
        <v>0.07854</v>
      </c>
      <c r="M47" s="31">
        <v>0.01519546906767354</v>
      </c>
      <c r="N47" s="31">
        <v>0.020915771129828637</v>
      </c>
      <c r="O47" s="31">
        <v>0.027619014109285384</v>
      </c>
      <c r="P47" s="31">
        <v>0.012408655242521056</v>
      </c>
      <c r="Q47" s="44" t="s">
        <v>7</v>
      </c>
      <c r="R47" s="65">
        <v>0.009563171652628523</v>
      </c>
      <c r="S47" s="53">
        <v>0.010560557653209412</v>
      </c>
      <c r="T47" s="31">
        <v>0.01607120980091883</v>
      </c>
      <c r="U47" s="31">
        <v>0.022599030117406833</v>
      </c>
      <c r="V47" s="31">
        <v>0.037605921388463484</v>
      </c>
      <c r="W47" s="31">
        <v>0.006563297600816741</v>
      </c>
      <c r="X47" s="31">
        <v>0.020754211332312398</v>
      </c>
      <c r="Y47" s="31">
        <v>0.015042368555385396</v>
      </c>
      <c r="Z47" s="31">
        <v>0.01153011740684022</v>
      </c>
      <c r="AA47" s="31">
        <v>0.002437551468569861</v>
      </c>
      <c r="AB47" s="31">
        <v>0</v>
      </c>
      <c r="AC47" s="31">
        <v>0</v>
      </c>
      <c r="AD47" s="37"/>
      <c r="AE47" s="37"/>
      <c r="AF47" s="36">
        <f t="shared" si="15"/>
        <v>1.134389457339159</v>
      </c>
      <c r="AG47" s="36">
        <f t="shared" si="16"/>
        <v>1.134389457339159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19"/>
      <c r="CW47" s="19"/>
      <c r="CX47" s="19"/>
      <c r="CY47" s="19"/>
      <c r="CZ47" s="19"/>
      <c r="DA47" s="19"/>
      <c r="DB47" s="19"/>
      <c r="DC47" s="20"/>
      <c r="DD47" s="20"/>
      <c r="DE47" s="20"/>
      <c r="DF47" s="20"/>
      <c r="DG47" s="20"/>
      <c r="DH47" s="20"/>
      <c r="DI47" s="20"/>
    </row>
    <row r="48" spans="1:113" ht="15.75">
      <c r="A48" s="3" t="s">
        <v>8</v>
      </c>
      <c r="B48" s="31">
        <v>0.03640706964124209</v>
      </c>
      <c r="C48" s="31">
        <v>0.012950859210129638</v>
      </c>
      <c r="D48" s="63">
        <v>0.6858</v>
      </c>
      <c r="E48" s="31">
        <v>0.01661539002850005</v>
      </c>
      <c r="F48" s="31">
        <v>0.020396291474613835</v>
      </c>
      <c r="G48" s="33">
        <v>0</v>
      </c>
      <c r="H48" s="31">
        <v>0.0072</v>
      </c>
      <c r="I48" s="31">
        <v>0.008564899194257765</v>
      </c>
      <c r="J48" s="31">
        <v>0.019512041582442966</v>
      </c>
      <c r="K48" s="31">
        <v>0.19035000000000002</v>
      </c>
      <c r="L48" s="31">
        <v>0.07572</v>
      </c>
      <c r="M48" s="31">
        <v>0.01712123148417078</v>
      </c>
      <c r="N48" s="31">
        <v>0.023566482718559396</v>
      </c>
      <c r="O48" s="31">
        <v>0.028678266070863087</v>
      </c>
      <c r="P48" s="31">
        <v>0.01398123729305838</v>
      </c>
      <c r="Q48" s="44" t="s">
        <v>8</v>
      </c>
      <c r="R48" s="65">
        <v>0.010775137961080454</v>
      </c>
      <c r="S48" s="53">
        <v>0.011898925355794366</v>
      </c>
      <c r="T48" s="31">
        <v>0.018691934660541084</v>
      </c>
      <c r="U48" s="31">
        <v>0.026284243661732164</v>
      </c>
      <c r="V48" s="31">
        <v>0.04373830185468774</v>
      </c>
      <c r="W48" s="31">
        <v>0.007633571550110597</v>
      </c>
      <c r="X48" s="31">
        <v>0.024138591117917295</v>
      </c>
      <c r="Y48" s="31">
        <v>0.017495320741875098</v>
      </c>
      <c r="Z48" s="31">
        <v>0.01341032839884294</v>
      </c>
      <c r="AA48" s="31">
        <v>0.0023277518528685157</v>
      </c>
      <c r="AB48" s="31">
        <v>0</v>
      </c>
      <c r="AC48" s="31">
        <v>0</v>
      </c>
      <c r="AD48" s="37"/>
      <c r="AE48" s="37"/>
      <c r="AF48" s="36">
        <f t="shared" si="15"/>
        <v>1.3332578758532883</v>
      </c>
      <c r="AG48" s="36">
        <f t="shared" si="16"/>
        <v>1.3332578758532883</v>
      </c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19"/>
      <c r="CW48" s="19"/>
      <c r="CX48" s="19"/>
      <c r="CY48" s="19"/>
      <c r="CZ48" s="19"/>
      <c r="DA48" s="19"/>
      <c r="DB48" s="19"/>
      <c r="DC48" s="20"/>
      <c r="DD48" s="20"/>
      <c r="DE48" s="20"/>
      <c r="DF48" s="20"/>
      <c r="DG48" s="20"/>
      <c r="DH48" s="20"/>
      <c r="DI48" s="20"/>
    </row>
    <row r="49" spans="1:113" ht="15.75">
      <c r="A49" s="3" t="s">
        <v>9</v>
      </c>
      <c r="B49" s="31">
        <v>0.03800037684654809</v>
      </c>
      <c r="C49" s="31">
        <v>0.01351763641845041</v>
      </c>
      <c r="D49" s="63">
        <v>0.7534799999999999</v>
      </c>
      <c r="E49" s="31">
        <v>0.035958340663593824</v>
      </c>
      <c r="F49" s="31">
        <v>0.04414081137187291</v>
      </c>
      <c r="G49" s="33">
        <v>0</v>
      </c>
      <c r="H49" s="31">
        <v>0.011160000000000002</v>
      </c>
      <c r="I49" s="31">
        <v>0.018535800992224058</v>
      </c>
      <c r="J49" s="31">
        <v>0.01991539127923766</v>
      </c>
      <c r="K49" s="31">
        <v>0.21555</v>
      </c>
      <c r="L49" s="31">
        <v>0.07584</v>
      </c>
      <c r="M49" s="31">
        <v>0.018716003485332557</v>
      </c>
      <c r="N49" s="31">
        <v>0.025761603252977053</v>
      </c>
      <c r="O49" s="31">
        <v>0.062064318637627104</v>
      </c>
      <c r="P49" s="31">
        <v>0.015283531803659598</v>
      </c>
      <c r="Q49" s="44" t="s">
        <v>9</v>
      </c>
      <c r="R49" s="65">
        <v>0.01177879756026721</v>
      </c>
      <c r="S49" s="53">
        <v>0.01300726110949753</v>
      </c>
      <c r="T49" s="31">
        <v>0.018267993874425723</v>
      </c>
      <c r="U49" s="31">
        <v>0.025688106176620717</v>
      </c>
      <c r="V49" s="31">
        <v>0.0427462991322103</v>
      </c>
      <c r="W49" s="31">
        <v>0.007460438999489533</v>
      </c>
      <c r="X49" s="31">
        <v>0.02359111791730474</v>
      </c>
      <c r="Y49" s="31">
        <v>0.01709851965288412</v>
      </c>
      <c r="Z49" s="31">
        <v>0.013106176620724856</v>
      </c>
      <c r="AA49" s="31">
        <v>0.002525391161130937</v>
      </c>
      <c r="AB49" s="31">
        <v>0</v>
      </c>
      <c r="AC49" s="31">
        <v>0</v>
      </c>
      <c r="AD49" s="37"/>
      <c r="AE49" s="37"/>
      <c r="AF49" s="36">
        <f t="shared" si="15"/>
        <v>1.5231939169560784</v>
      </c>
      <c r="AG49" s="36">
        <f t="shared" si="16"/>
        <v>1.5231939169560784</v>
      </c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19"/>
      <c r="CW49" s="19"/>
      <c r="CX49" s="19"/>
      <c r="CY49" s="19"/>
      <c r="CZ49" s="19"/>
      <c r="DA49" s="19"/>
      <c r="DB49" s="19"/>
      <c r="DC49" s="20"/>
      <c r="DD49" s="20"/>
      <c r="DE49" s="20"/>
      <c r="DF49" s="20"/>
      <c r="DG49" s="20"/>
      <c r="DH49" s="20"/>
      <c r="DI49" s="20"/>
    </row>
    <row r="50" spans="1:113" ht="15.75">
      <c r="A50" s="3" t="s">
        <v>10</v>
      </c>
      <c r="B50" s="31">
        <v>0.036725731082303294</v>
      </c>
      <c r="C50" s="31">
        <v>0.01306421465179379</v>
      </c>
      <c r="D50" s="63">
        <v>0.7840799999999999</v>
      </c>
      <c r="E50" s="31">
        <v>0.039208683719784664</v>
      </c>
      <c r="F50" s="31">
        <v>0.04813078357552513</v>
      </c>
      <c r="G50" s="33">
        <v>0</v>
      </c>
      <c r="H50" s="31">
        <v>0.0252</v>
      </c>
      <c r="I50" s="31">
        <v>0.020211287428310052</v>
      </c>
      <c r="J50" s="31">
        <v>0.020520415824429688</v>
      </c>
      <c r="K50" s="31">
        <v>0.24012000000000003</v>
      </c>
      <c r="L50" s="31">
        <v>0.07488</v>
      </c>
      <c r="M50" s="31">
        <v>0.016790241068835313</v>
      </c>
      <c r="N50" s="31">
        <v>0.023110891664246295</v>
      </c>
      <c r="O50" s="31">
        <v>0.06767443087857569</v>
      </c>
      <c r="P50" s="31">
        <v>0.013710949753122276</v>
      </c>
      <c r="Q50" s="44" t="s">
        <v>10</v>
      </c>
      <c r="R50" s="65">
        <v>0.010566831251815277</v>
      </c>
      <c r="S50" s="53">
        <v>0.011668893406912576</v>
      </c>
      <c r="T50" s="31">
        <v>0.018942445125063802</v>
      </c>
      <c r="U50" s="31">
        <v>0.02663650672111621</v>
      </c>
      <c r="V50" s="31">
        <v>0.04432448528160625</v>
      </c>
      <c r="W50" s="31">
        <v>0.007735877148204864</v>
      </c>
      <c r="X50" s="31">
        <v>0.024462098009188357</v>
      </c>
      <c r="Y50" s="31">
        <v>0.017729794112642503</v>
      </c>
      <c r="Z50" s="31">
        <v>0.013590054449549086</v>
      </c>
      <c r="AA50" s="31">
        <v>0.0036819471131851055</v>
      </c>
      <c r="AB50" s="31">
        <v>0</v>
      </c>
      <c r="AC50" s="31">
        <v>0</v>
      </c>
      <c r="AD50" s="37"/>
      <c r="AE50" s="37"/>
      <c r="AF50" s="36">
        <f t="shared" si="15"/>
        <v>1.6027665622662102</v>
      </c>
      <c r="AG50" s="36">
        <f t="shared" si="16"/>
        <v>1.6027665622662102</v>
      </c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19"/>
      <c r="CW50" s="19"/>
      <c r="CX50" s="19"/>
      <c r="CY50" s="19"/>
      <c r="CZ50" s="19"/>
      <c r="DA50" s="19"/>
      <c r="DB50" s="19"/>
      <c r="DC50" s="20"/>
      <c r="DD50" s="20"/>
      <c r="DE50" s="20"/>
      <c r="DF50" s="20"/>
      <c r="DG50" s="20"/>
      <c r="DH50" s="20"/>
      <c r="DI50" s="20"/>
    </row>
    <row r="51" spans="1:113" ht="15.75">
      <c r="A51" s="3" t="s">
        <v>11</v>
      </c>
      <c r="B51" s="31">
        <v>0.04232886142096272</v>
      </c>
      <c r="C51" s="31">
        <v>0.015057381167721838</v>
      </c>
      <c r="D51" s="63">
        <v>0.8276399999999999</v>
      </c>
      <c r="E51" s="31">
        <v>0.03282164596601104</v>
      </c>
      <c r="F51" s="31">
        <v>0.04029034868583088</v>
      </c>
      <c r="G51" s="33">
        <v>0</v>
      </c>
      <c r="H51" s="31">
        <v>0.01548</v>
      </c>
      <c r="I51" s="31">
        <v>0.016918897997959252</v>
      </c>
      <c r="J51" s="31">
        <v>0.020755703147559916</v>
      </c>
      <c r="K51" s="31">
        <v>0.24777</v>
      </c>
      <c r="L51" s="31">
        <v>0.08081999999999999</v>
      </c>
      <c r="M51" s="31">
        <v>0.016940691257624162</v>
      </c>
      <c r="N51" s="31">
        <v>0.023317978507115887</v>
      </c>
      <c r="O51" s="31">
        <v>0.05665036416734104</v>
      </c>
      <c r="P51" s="31">
        <v>0.013833807725820504</v>
      </c>
      <c r="Q51" s="44" t="s">
        <v>11</v>
      </c>
      <c r="R51" s="65">
        <v>0.010661516119663086</v>
      </c>
      <c r="S51" s="53">
        <v>0.011773453383677026</v>
      </c>
      <c r="T51" s="31">
        <v>0.019192955589586516</v>
      </c>
      <c r="U51" s="31">
        <v>0.02698876978050025</v>
      </c>
      <c r="V51" s="31">
        <v>0.04491066870852475</v>
      </c>
      <c r="W51" s="31">
        <v>0.00783818274629913</v>
      </c>
      <c r="X51" s="31">
        <v>0.02478560490045941</v>
      </c>
      <c r="Y51" s="31">
        <v>0.017964267483409898</v>
      </c>
      <c r="Z51" s="31">
        <v>0.013769780500255228</v>
      </c>
      <c r="AA51" s="31">
        <v>0.003952786165248423</v>
      </c>
      <c r="AB51" s="31">
        <v>0</v>
      </c>
      <c r="AC51" s="31">
        <v>0</v>
      </c>
      <c r="AD51" s="37"/>
      <c r="AE51" s="37"/>
      <c r="AF51" s="36">
        <f t="shared" si="15"/>
        <v>1.6324636654215707</v>
      </c>
      <c r="AG51" s="36">
        <f t="shared" si="16"/>
        <v>1.6324636654215707</v>
      </c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19"/>
      <c r="CW51" s="19"/>
      <c r="CX51" s="19"/>
      <c r="CY51" s="19"/>
      <c r="CZ51" s="19"/>
      <c r="DA51" s="19"/>
      <c r="DB51" s="19"/>
      <c r="DC51" s="20"/>
      <c r="DD51" s="20"/>
      <c r="DE51" s="20"/>
      <c r="DF51" s="20"/>
      <c r="DG51" s="20"/>
      <c r="DH51" s="20"/>
      <c r="DI51" s="20"/>
    </row>
    <row r="52" spans="1:113" ht="15.75">
      <c r="A52" s="3" t="s">
        <v>12</v>
      </c>
      <c r="B52" s="31">
        <v>0.04748055471811878</v>
      </c>
      <c r="C52" s="31">
        <v>0.016889960807959</v>
      </c>
      <c r="D52" s="63">
        <v>0.88848</v>
      </c>
      <c r="E52" s="31">
        <v>0.03927687273494951</v>
      </c>
      <c r="F52" s="31">
        <v>0.04821448928609127</v>
      </c>
      <c r="G52" s="33">
        <v>0</v>
      </c>
      <c r="H52" s="31">
        <v>0.01188</v>
      </c>
      <c r="I52" s="31">
        <v>0.020246437493402766</v>
      </c>
      <c r="J52" s="31">
        <v>0.020100259890268552</v>
      </c>
      <c r="K52" s="31">
        <v>0.22698</v>
      </c>
      <c r="L52" s="31">
        <v>0.07794</v>
      </c>
      <c r="M52" s="31">
        <v>0.018836363636363637</v>
      </c>
      <c r="N52" s="31">
        <v>0.02592727272727273</v>
      </c>
      <c r="O52" s="31">
        <v>0.06779212554097322</v>
      </c>
      <c r="P52" s="31">
        <v>0.015381818181818182</v>
      </c>
      <c r="Q52" s="44" t="s">
        <v>12</v>
      </c>
      <c r="R52" s="65">
        <v>0.011854545454545456</v>
      </c>
      <c r="S52" s="53">
        <v>0.013090909090909092</v>
      </c>
      <c r="T52" s="31">
        <v>0.01996375701888718</v>
      </c>
      <c r="U52" s="31">
        <v>0.02807265611706652</v>
      </c>
      <c r="V52" s="31">
        <v>0.046714310022120106</v>
      </c>
      <c r="W52" s="31">
        <v>0.008152969201973793</v>
      </c>
      <c r="X52" s="31">
        <v>0.025781010719754967</v>
      </c>
      <c r="Y52" s="31">
        <v>0.018685724008848048</v>
      </c>
      <c r="Z52" s="31">
        <v>0.014322783733197203</v>
      </c>
      <c r="AA52" s="31">
        <v>0.004150425473510845</v>
      </c>
      <c r="AB52" s="31">
        <v>0</v>
      </c>
      <c r="AC52" s="31">
        <v>0</v>
      </c>
      <c r="AD52" s="37"/>
      <c r="AE52" s="37"/>
      <c r="AF52" s="36">
        <f t="shared" si="15"/>
        <v>1.7162152458580304</v>
      </c>
      <c r="AG52" s="36">
        <f t="shared" si="16"/>
        <v>1.7162152458580304</v>
      </c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19"/>
      <c r="CW52" s="19"/>
      <c r="CX52" s="19"/>
      <c r="CY52" s="19"/>
      <c r="CZ52" s="19"/>
      <c r="DA52" s="19"/>
      <c r="DB52" s="19"/>
      <c r="DC52" s="20"/>
      <c r="DD52" s="20"/>
      <c r="DE52" s="20"/>
      <c r="DF52" s="20"/>
      <c r="DG52" s="20"/>
      <c r="DH52" s="20"/>
      <c r="DI52" s="20"/>
    </row>
    <row r="53" spans="1:113" ht="15.75">
      <c r="A53" s="3" t="s">
        <v>13</v>
      </c>
      <c r="B53" s="31">
        <v>0.04692289719626169</v>
      </c>
      <c r="C53" s="31">
        <v>0.016691588785046733</v>
      </c>
      <c r="D53" s="63">
        <v>0.8733599999999999</v>
      </c>
      <c r="E53" s="31">
        <v>0.04143619154850287</v>
      </c>
      <c r="F53" s="31">
        <v>0.0508651701206854</v>
      </c>
      <c r="G53" s="33">
        <v>0</v>
      </c>
      <c r="H53" s="31">
        <v>0.00936</v>
      </c>
      <c r="I53" s="31">
        <v>0.02135952288800535</v>
      </c>
      <c r="J53" s="31">
        <v>0.018907017037250937</v>
      </c>
      <c r="K53" s="31">
        <v>0.11619</v>
      </c>
      <c r="L53" s="31">
        <v>0.08184000000000001</v>
      </c>
      <c r="M53" s="31">
        <v>0.020852396166134185</v>
      </c>
      <c r="N53" s="31">
        <v>0.028702236421725237</v>
      </c>
      <c r="O53" s="31">
        <v>0.07151912318356145</v>
      </c>
      <c r="P53" s="31">
        <v>0.01702811501597444</v>
      </c>
      <c r="Q53" s="44" t="s">
        <v>13</v>
      </c>
      <c r="R53" s="65">
        <v>0.01312332268370607</v>
      </c>
      <c r="S53" s="53">
        <v>0.014492012779552714</v>
      </c>
      <c r="T53" s="31">
        <v>0.019751786625829496</v>
      </c>
      <c r="U53" s="31">
        <v>0.027774587374510794</v>
      </c>
      <c r="V53" s="31">
        <v>0.04621830866088138</v>
      </c>
      <c r="W53" s="31">
        <v>0.00806640292666326</v>
      </c>
      <c r="X53" s="31">
        <v>0.025507274119448687</v>
      </c>
      <c r="Y53" s="31">
        <v>0.018487323464352553</v>
      </c>
      <c r="Z53" s="31">
        <v>0.014170707844138158</v>
      </c>
      <c r="AA53" s="31">
        <v>0.004172385396651114</v>
      </c>
      <c r="AB53" s="31">
        <v>0</v>
      </c>
      <c r="AC53" s="31">
        <v>0</v>
      </c>
      <c r="AD53" s="37"/>
      <c r="AE53" s="37"/>
      <c r="AF53" s="36">
        <f t="shared" si="15"/>
        <v>1.6067983702388822</v>
      </c>
      <c r="AG53" s="36">
        <f t="shared" si="16"/>
        <v>1.6067983702388822</v>
      </c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19"/>
      <c r="CW53" s="19"/>
      <c r="CX53" s="19"/>
      <c r="CY53" s="19"/>
      <c r="CZ53" s="19"/>
      <c r="DA53" s="19"/>
      <c r="DB53" s="19"/>
      <c r="DC53" s="20"/>
      <c r="DD53" s="20"/>
      <c r="DE53" s="20"/>
      <c r="DF53" s="20"/>
      <c r="DG53" s="20"/>
      <c r="DH53" s="20"/>
      <c r="DI53" s="20"/>
    </row>
    <row r="54" spans="1:113" ht="15.75">
      <c r="A54" s="4" t="s">
        <v>14</v>
      </c>
      <c r="B54" s="31">
        <v>0.040523113254949256</v>
      </c>
      <c r="C54" s="31">
        <v>0.014415033664958297</v>
      </c>
      <c r="D54" s="63">
        <v>0.8708400000000001</v>
      </c>
      <c r="E54" s="31">
        <v>0.037503958340663585</v>
      </c>
      <c r="F54" s="31">
        <v>0.046038140811371864</v>
      </c>
      <c r="G54" s="33">
        <v>0</v>
      </c>
      <c r="H54" s="31">
        <v>0.00864</v>
      </c>
      <c r="I54" s="31">
        <v>0.019332535800992222</v>
      </c>
      <c r="J54" s="31">
        <v>0.023898469535085187</v>
      </c>
      <c r="K54" s="31">
        <v>0.18936</v>
      </c>
      <c r="L54" s="31">
        <v>0.08646000000000001</v>
      </c>
      <c r="M54" s="31">
        <v>0.018926633749636945</v>
      </c>
      <c r="N54" s="31">
        <v>0.026051524832994482</v>
      </c>
      <c r="O54" s="31">
        <v>0.06473206431863762</v>
      </c>
      <c r="P54" s="31">
        <v>0.015455532965437118</v>
      </c>
      <c r="Q54" s="46" t="s">
        <v>14</v>
      </c>
      <c r="R54" s="65">
        <v>0.01191135637525414</v>
      </c>
      <c r="S54" s="54">
        <v>0.01315364507696776</v>
      </c>
      <c r="T54" s="31">
        <v>0.01853777437468095</v>
      </c>
      <c r="U54" s="31">
        <v>0.02606746639441891</v>
      </c>
      <c r="V54" s="31">
        <v>0.04337757359196867</v>
      </c>
      <c r="W54" s="31">
        <v>0.007570614258975664</v>
      </c>
      <c r="X54" s="31">
        <v>0.02393950995405818</v>
      </c>
      <c r="Y54" s="31">
        <v>0.01735102943678747</v>
      </c>
      <c r="Z54" s="31">
        <v>0.013299727752254546</v>
      </c>
      <c r="AA54" s="31">
        <v>0.004201665294171471</v>
      </c>
      <c r="AB54" s="31">
        <v>0</v>
      </c>
      <c r="AC54" s="31">
        <v>0</v>
      </c>
      <c r="AD54" s="37"/>
      <c r="AE54" s="37"/>
      <c r="AF54" s="36">
        <f t="shared" si="15"/>
        <v>1.6415873697842644</v>
      </c>
      <c r="AG54" s="36">
        <f t="shared" si="16"/>
        <v>1.6415873697842644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20"/>
      <c r="DD54" s="20"/>
      <c r="DE54" s="20"/>
      <c r="DF54" s="20"/>
      <c r="DG54" s="20"/>
      <c r="DH54" s="20"/>
      <c r="DI54" s="20"/>
    </row>
    <row r="55" spans="1:113" ht="15.75">
      <c r="A55" s="4" t="s">
        <v>15</v>
      </c>
      <c r="B55" s="31">
        <v>0.047825771279268424</v>
      </c>
      <c r="C55" s="31">
        <v>0.017012762536428503</v>
      </c>
      <c r="D55" s="63">
        <v>0.88344</v>
      </c>
      <c r="E55" s="31">
        <v>0.03689025720418001</v>
      </c>
      <c r="F55" s="31">
        <v>0.04528478941627669</v>
      </c>
      <c r="G55" s="33">
        <v>0</v>
      </c>
      <c r="H55" s="31">
        <v>0.011519999999999999</v>
      </c>
      <c r="I55" s="31">
        <v>0.019016185215157806</v>
      </c>
      <c r="J55" s="31">
        <v>0.032167138319376266</v>
      </c>
      <c r="K55" s="31">
        <v>0.25065000000000004</v>
      </c>
      <c r="L55" s="31">
        <v>0.08658</v>
      </c>
      <c r="M55" s="31">
        <v>0.01958861458030787</v>
      </c>
      <c r="N55" s="31">
        <v>0.026962706941620677</v>
      </c>
      <c r="O55" s="31">
        <v>0.06367281235705992</v>
      </c>
      <c r="P55" s="31">
        <v>0.015996108045309324</v>
      </c>
      <c r="Q55" s="46" t="s">
        <v>15</v>
      </c>
      <c r="R55" s="65">
        <v>0.01232796979378449</v>
      </c>
      <c r="S55" s="54">
        <v>0.013613708974731338</v>
      </c>
      <c r="T55" s="31">
        <v>0.01990594691168963</v>
      </c>
      <c r="U55" s="31">
        <v>0.027991364641824053</v>
      </c>
      <c r="V55" s="31">
        <v>0.04657903692360046</v>
      </c>
      <c r="W55" s="31">
        <v>0.008129360217798193</v>
      </c>
      <c r="X55" s="31">
        <v>0.0257063552833078</v>
      </c>
      <c r="Y55" s="31">
        <v>0.018631614769440186</v>
      </c>
      <c r="Z55" s="31">
        <v>0.014281308490726556</v>
      </c>
      <c r="AA55" s="31">
        <v>0.0041577454478909336</v>
      </c>
      <c r="AB55" s="31">
        <v>0</v>
      </c>
      <c r="AC55" s="31">
        <v>0</v>
      </c>
      <c r="AD55" s="37"/>
      <c r="AE55" s="37"/>
      <c r="AF55" s="36">
        <f t="shared" si="15"/>
        <v>1.7479315573497791</v>
      </c>
      <c r="AG55" s="36">
        <f t="shared" si="16"/>
        <v>1.7479315573497791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20"/>
      <c r="DE55" s="20"/>
      <c r="DF55" s="20"/>
      <c r="DG55" s="20"/>
      <c r="DH55" s="20"/>
      <c r="DI55" s="20"/>
    </row>
    <row r="56" spans="1:113" ht="15.75">
      <c r="A56" s="4" t="s">
        <v>16</v>
      </c>
      <c r="B56" s="31">
        <v>0.05523464978394132</v>
      </c>
      <c r="C56" s="31">
        <v>0.01964827655512009</v>
      </c>
      <c r="D56" s="63">
        <v>0.9082799999999999</v>
      </c>
      <c r="E56" s="31">
        <v>0.03950416945216565</v>
      </c>
      <c r="F56" s="31">
        <v>0.0484935083213117</v>
      </c>
      <c r="G56" s="33">
        <v>0</v>
      </c>
      <c r="H56" s="31">
        <v>0.011160000000000002</v>
      </c>
      <c r="I56" s="31">
        <v>0.02036360437704514</v>
      </c>
      <c r="J56" s="31">
        <v>0.037242622004042734</v>
      </c>
      <c r="K56" s="31">
        <v>0.162</v>
      </c>
      <c r="L56" s="31">
        <v>0.08669999999999999</v>
      </c>
      <c r="M56" s="31">
        <v>0.020882486203891954</v>
      </c>
      <c r="N56" s="31">
        <v>0.028743653790299157</v>
      </c>
      <c r="O56" s="31">
        <v>0.06818444108229829</v>
      </c>
      <c r="P56" s="31">
        <v>0.017052686610514088</v>
      </c>
      <c r="Q56" s="46" t="s">
        <v>16</v>
      </c>
      <c r="R56" s="65">
        <v>0.013142259657275633</v>
      </c>
      <c r="S56" s="54">
        <v>0.014512924774905605</v>
      </c>
      <c r="T56" s="31">
        <v>0.022468861664114336</v>
      </c>
      <c r="U56" s="31">
        <v>0.03159528671090692</v>
      </c>
      <c r="V56" s="31">
        <v>0.05257614429130506</v>
      </c>
      <c r="W56" s="31">
        <v>0.00917602518291645</v>
      </c>
      <c r="X56" s="31">
        <v>0.029016079632465535</v>
      </c>
      <c r="Y56" s="31">
        <v>0.021030457716522028</v>
      </c>
      <c r="Z56" s="31">
        <v>0.01612004424025863</v>
      </c>
      <c r="AA56" s="31">
        <v>0.004172385396651114</v>
      </c>
      <c r="AB56" s="31">
        <v>0</v>
      </c>
      <c r="AC56" s="31">
        <v>0</v>
      </c>
      <c r="AD56" s="37"/>
      <c r="AE56" s="37"/>
      <c r="AF56" s="36">
        <f t="shared" si="15"/>
        <v>1.7373005674479514</v>
      </c>
      <c r="AG56" s="36">
        <f t="shared" si="16"/>
        <v>1.7373005674479514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20"/>
      <c r="DE56" s="20"/>
      <c r="DF56" s="20"/>
      <c r="DG56" s="20"/>
      <c r="DH56" s="20"/>
      <c r="DI56" s="20"/>
    </row>
    <row r="57" spans="1:113" ht="15.75">
      <c r="A57" s="4" t="s">
        <v>17</v>
      </c>
      <c r="B57" s="31">
        <v>0.061368882524369416</v>
      </c>
      <c r="C57" s="31">
        <v>0.02183036880715506</v>
      </c>
      <c r="D57" s="63">
        <v>0.9172800000000001</v>
      </c>
      <c r="E57" s="31">
        <v>0.03218521515780585</v>
      </c>
      <c r="F57" s="31">
        <v>0.03950909538721368</v>
      </c>
      <c r="G57" s="33">
        <v>0</v>
      </c>
      <c r="H57" s="31">
        <v>0.009720000000000001</v>
      </c>
      <c r="I57" s="31">
        <v>0.016590830723760597</v>
      </c>
      <c r="J57" s="31">
        <v>0.038570314755991916</v>
      </c>
      <c r="K57" s="31">
        <v>0.22941000000000003</v>
      </c>
      <c r="L57" s="31">
        <v>0.09006</v>
      </c>
      <c r="M57" s="31">
        <v>0.02301887888469358</v>
      </c>
      <c r="N57" s="31">
        <v>0.03168428695904734</v>
      </c>
      <c r="O57" s="31">
        <v>0.05555188065163083</v>
      </c>
      <c r="P57" s="31">
        <v>0.01879726982282893</v>
      </c>
      <c r="Q57" s="46" t="s">
        <v>17</v>
      </c>
      <c r="R57" s="65">
        <v>0.014486784780714492</v>
      </c>
      <c r="S57" s="54">
        <v>0.01599767644496079</v>
      </c>
      <c r="T57" s="31">
        <v>0.022507401735579368</v>
      </c>
      <c r="U57" s="31">
        <v>0.031649481027735224</v>
      </c>
      <c r="V57" s="31">
        <v>0.05266632635698482</v>
      </c>
      <c r="W57" s="31">
        <v>0.009191764505700183</v>
      </c>
      <c r="X57" s="31">
        <v>0.029065849923430306</v>
      </c>
      <c r="Y57" s="31">
        <v>0.021066530542793935</v>
      </c>
      <c r="Z57" s="31">
        <v>0.016147694401905725</v>
      </c>
      <c r="AA57" s="31">
        <v>0.0038503065239271672</v>
      </c>
      <c r="AB57" s="31">
        <v>0</v>
      </c>
      <c r="AC57" s="31">
        <v>0</v>
      </c>
      <c r="AD57" s="37"/>
      <c r="AE57" s="37"/>
      <c r="AF57" s="36">
        <f t="shared" si="15"/>
        <v>1.8022068399182294</v>
      </c>
      <c r="AG57" s="36">
        <f t="shared" si="16"/>
        <v>1.8022068399182294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20"/>
      <c r="DD57" s="20"/>
      <c r="DE57" s="20"/>
      <c r="DF57" s="20"/>
      <c r="DG57" s="20"/>
      <c r="DH57" s="20"/>
      <c r="DI57" s="20"/>
    </row>
    <row r="58" spans="1:113" ht="15.75">
      <c r="A58" s="4" t="s">
        <v>18</v>
      </c>
      <c r="B58" s="31">
        <v>0.06790144206612402</v>
      </c>
      <c r="C58" s="31">
        <v>0.024154155361270226</v>
      </c>
      <c r="D58" s="63">
        <v>0.90684</v>
      </c>
      <c r="E58" s="31">
        <v>0.025343583969599945</v>
      </c>
      <c r="F58" s="31">
        <v>0.031110622427078564</v>
      </c>
      <c r="G58" s="33">
        <v>0</v>
      </c>
      <c r="H58" s="31">
        <v>0.00684</v>
      </c>
      <c r="I58" s="31">
        <v>0.013064107526125048</v>
      </c>
      <c r="J58" s="31">
        <v>0.03855350851862547</v>
      </c>
      <c r="K58" s="31">
        <v>0.06642</v>
      </c>
      <c r="L58" s="31">
        <v>0.09396</v>
      </c>
      <c r="M58" s="31">
        <v>0.024764101074644204</v>
      </c>
      <c r="N58" s="31">
        <v>0.034086494336334594</v>
      </c>
      <c r="O58" s="31">
        <v>0.04374318285774603</v>
      </c>
      <c r="P58" s="31">
        <v>0.02022242230612838</v>
      </c>
      <c r="Q58" s="46" t="s">
        <v>18</v>
      </c>
      <c r="R58" s="65">
        <v>0.015585129247749059</v>
      </c>
      <c r="S58" s="54">
        <v>0.01721057217542841</v>
      </c>
      <c r="T58" s="31">
        <v>0.02412608473711076</v>
      </c>
      <c r="U58" s="31">
        <v>0.03392564233452441</v>
      </c>
      <c r="V58" s="31">
        <v>0.05645397311553511</v>
      </c>
      <c r="W58" s="31">
        <v>0.009852816062616978</v>
      </c>
      <c r="X58" s="31">
        <v>0.03115620214395098</v>
      </c>
      <c r="Y58" s="31">
        <v>0.02258158924621405</v>
      </c>
      <c r="Z58" s="31">
        <v>0.017309001191083875</v>
      </c>
      <c r="AA58" s="31">
        <v>0.00381370665202672</v>
      </c>
      <c r="AB58" s="31">
        <v>0</v>
      </c>
      <c r="AC58" s="31">
        <v>0</v>
      </c>
      <c r="AD58" s="37"/>
      <c r="AE58" s="37"/>
      <c r="AF58" s="36">
        <f t="shared" si="15"/>
        <v>1.6290183373499167</v>
      </c>
      <c r="AG58" s="36">
        <f t="shared" si="16"/>
        <v>1.6290183373499167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20"/>
      <c r="DD58" s="20"/>
      <c r="DE58" s="20"/>
      <c r="DF58" s="20"/>
      <c r="DG58" s="20"/>
      <c r="DH58" s="20"/>
      <c r="DI58" s="20"/>
    </row>
    <row r="59" spans="1:113" ht="15.75">
      <c r="A59" s="4" t="s">
        <v>19</v>
      </c>
      <c r="B59" s="31">
        <v>0.07153949351823938</v>
      </c>
      <c r="C59" s="31">
        <v>0.025448296653602657</v>
      </c>
      <c r="D59" s="63">
        <v>0.9414000000000001</v>
      </c>
      <c r="E59" s="31">
        <v>0.024298019070405682</v>
      </c>
      <c r="F59" s="31">
        <v>0.029827134865064556</v>
      </c>
      <c r="G59" s="33">
        <v>0</v>
      </c>
      <c r="H59" s="31">
        <v>0.0072</v>
      </c>
      <c r="I59" s="31">
        <v>0.012525139861370112</v>
      </c>
      <c r="J59" s="31">
        <v>0.037242622004042734</v>
      </c>
      <c r="K59" s="31">
        <v>0.06498000000000001</v>
      </c>
      <c r="L59" s="31">
        <v>0.11009999999999999</v>
      </c>
      <c r="M59" s="31">
        <v>0.02783328492593668</v>
      </c>
      <c r="N59" s="31">
        <v>0.03831106593087424</v>
      </c>
      <c r="O59" s="31">
        <v>0.041938531367650675</v>
      </c>
      <c r="P59" s="31">
        <v>0.022728724949172233</v>
      </c>
      <c r="Q59" s="46" t="s">
        <v>19</v>
      </c>
      <c r="R59" s="65">
        <v>0.017516700551844323</v>
      </c>
      <c r="S59" s="54">
        <v>0.019343595701423175</v>
      </c>
      <c r="T59" s="31">
        <v>0.02584111791730474</v>
      </c>
      <c r="U59" s="31">
        <v>0.03633728943338437</v>
      </c>
      <c r="V59" s="31">
        <v>0.06046707503828481</v>
      </c>
      <c r="W59" s="31">
        <v>0.010553215926493104</v>
      </c>
      <c r="X59" s="31">
        <v>0.0333709800918836</v>
      </c>
      <c r="Y59" s="31">
        <v>0.02418683001531393</v>
      </c>
      <c r="Z59" s="31">
        <v>0.018539433384379776</v>
      </c>
      <c r="AA59" s="31">
        <v>0.003725866959465643</v>
      </c>
      <c r="AB59" s="31">
        <v>0</v>
      </c>
      <c r="AC59" s="31">
        <v>0</v>
      </c>
      <c r="AD59" s="37"/>
      <c r="AE59" s="37"/>
      <c r="AF59" s="36">
        <f t="shared" si="15"/>
        <v>1.7052544181661369</v>
      </c>
      <c r="AG59" s="36">
        <f t="shared" si="16"/>
        <v>1.7052544181661369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20"/>
      <c r="DD59" s="20"/>
      <c r="DE59" s="20"/>
      <c r="DF59" s="20"/>
      <c r="DG59" s="20"/>
      <c r="DH59" s="20"/>
      <c r="DI59" s="20"/>
    </row>
    <row r="60" spans="1:113" ht="15.75">
      <c r="A60" s="4" t="s">
        <v>20</v>
      </c>
      <c r="B60" s="31">
        <v>0.07074283991558639</v>
      </c>
      <c r="C60" s="31">
        <v>0.025164908049442273</v>
      </c>
      <c r="D60" s="63">
        <v>0.9414000000000001</v>
      </c>
      <c r="E60" s="31">
        <v>0.025980014777805142</v>
      </c>
      <c r="F60" s="31">
        <v>0.03189187572569578</v>
      </c>
      <c r="G60" s="33">
        <v>0</v>
      </c>
      <c r="H60" s="31">
        <v>0.0072</v>
      </c>
      <c r="I60" s="31">
        <v>0.013392174800323701</v>
      </c>
      <c r="J60" s="31">
        <v>0.03246965059197228</v>
      </c>
      <c r="K60" s="31">
        <v>0.06669</v>
      </c>
      <c r="L60" s="31">
        <v>0.10356</v>
      </c>
      <c r="M60" s="31">
        <v>0.03180516990996224</v>
      </c>
      <c r="N60" s="31">
        <v>0.04377815858263143</v>
      </c>
      <c r="O60" s="31">
        <v>0.04484166637345624</v>
      </c>
      <c r="P60" s="31">
        <v>0.02597217542840546</v>
      </c>
      <c r="Q60" s="46" t="s">
        <v>20</v>
      </c>
      <c r="R60" s="65">
        <v>0.020016381063026435</v>
      </c>
      <c r="S60" s="54">
        <v>0.022103979088004648</v>
      </c>
      <c r="T60" s="31">
        <v>0.03027322613578355</v>
      </c>
      <c r="U60" s="31">
        <v>0.042569635868640446</v>
      </c>
      <c r="V60" s="31">
        <v>0.0708380125914582</v>
      </c>
      <c r="W60" s="31">
        <v>0.012363238046622422</v>
      </c>
      <c r="X60" s="31">
        <v>0.03909456355283306</v>
      </c>
      <c r="Y60" s="31">
        <v>0.028335205036583284</v>
      </c>
      <c r="Z60" s="31">
        <v>0.021719201973796145</v>
      </c>
      <c r="AA60" s="31">
        <v>0.003484307804922684</v>
      </c>
      <c r="AB60" s="31">
        <v>0</v>
      </c>
      <c r="AC60" s="31">
        <v>0</v>
      </c>
      <c r="AD60" s="37"/>
      <c r="AE60" s="37"/>
      <c r="AF60" s="36">
        <f t="shared" si="15"/>
        <v>1.7556863853169522</v>
      </c>
      <c r="AG60" s="36">
        <f t="shared" si="16"/>
        <v>1.7556863853169522</v>
      </c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20"/>
      <c r="DD60" s="20"/>
      <c r="DE60" s="20"/>
      <c r="DF60" s="20"/>
      <c r="DG60" s="20"/>
      <c r="DH60" s="20"/>
      <c r="DI60" s="20"/>
    </row>
    <row r="61" spans="1:113" ht="15.75">
      <c r="A61" s="4" t="s">
        <v>21</v>
      </c>
      <c r="B61" s="31">
        <v>0.06888398150939605</v>
      </c>
      <c r="C61" s="31">
        <v>0.02450366797306804</v>
      </c>
      <c r="D61" s="63">
        <v>0.9493200000000002</v>
      </c>
      <c r="E61" s="31">
        <v>0.030935083213117057</v>
      </c>
      <c r="F61" s="31">
        <v>0.03797449069350128</v>
      </c>
      <c r="G61" s="33">
        <v>0</v>
      </c>
      <c r="H61" s="31">
        <v>0.00432</v>
      </c>
      <c r="I61" s="31">
        <v>0.015946412863727524</v>
      </c>
      <c r="J61" s="31">
        <v>0.028419347386658966</v>
      </c>
      <c r="K61" s="31">
        <v>0.07029</v>
      </c>
      <c r="L61" s="31">
        <v>0.09792</v>
      </c>
      <c r="M61" s="31">
        <v>0.040380830670926515</v>
      </c>
      <c r="N61" s="31">
        <v>0.05558210862619808</v>
      </c>
      <c r="O61" s="31">
        <v>0.05339414517434291</v>
      </c>
      <c r="P61" s="31">
        <v>0.032975079872204466</v>
      </c>
      <c r="Q61" s="46" t="s">
        <v>21</v>
      </c>
      <c r="R61" s="65">
        <v>0.025413418530351436</v>
      </c>
      <c r="S61" s="54">
        <v>0.02806389776357827</v>
      </c>
      <c r="T61" s="31">
        <v>0.029117023991832552</v>
      </c>
      <c r="U61" s="31">
        <v>0.04094380636379103</v>
      </c>
      <c r="V61" s="31">
        <v>0.06813255062106513</v>
      </c>
      <c r="W61" s="31">
        <v>0.011891058363110425</v>
      </c>
      <c r="X61" s="31">
        <v>0.03760145482388973</v>
      </c>
      <c r="Y61" s="31">
        <v>0.027253020248426057</v>
      </c>
      <c r="Z61" s="31">
        <v>0.02088969712438318</v>
      </c>
      <c r="AA61" s="31">
        <v>0.003506267728062953</v>
      </c>
      <c r="AB61" s="31">
        <v>0</v>
      </c>
      <c r="AC61" s="31">
        <v>0</v>
      </c>
      <c r="AD61" s="37"/>
      <c r="AE61" s="37"/>
      <c r="AF61" s="36">
        <f t="shared" si="15"/>
        <v>1.8036573435416319</v>
      </c>
      <c r="AG61" s="36">
        <f t="shared" si="16"/>
        <v>1.8036573435416319</v>
      </c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20"/>
      <c r="DD61" s="20"/>
      <c r="DE61" s="20"/>
      <c r="DF61" s="20"/>
      <c r="DG61" s="20"/>
      <c r="DH61" s="20"/>
      <c r="DI61" s="20"/>
    </row>
    <row r="62" spans="1:113" ht="15.75">
      <c r="A62" s="4" t="s">
        <v>22</v>
      </c>
      <c r="B62" s="31">
        <v>0.05929758315747161</v>
      </c>
      <c r="C62" s="31">
        <v>0.021093558436338058</v>
      </c>
      <c r="D62" s="63">
        <v>0.9792000000000001</v>
      </c>
      <c r="E62" s="31">
        <v>0.03263980859223813</v>
      </c>
      <c r="F62" s="31">
        <v>0.040067133457654544</v>
      </c>
      <c r="G62" s="33">
        <v>0</v>
      </c>
      <c r="H62" s="31">
        <v>0.00468</v>
      </c>
      <c r="I62" s="31">
        <v>0.016825164491045354</v>
      </c>
      <c r="J62" s="31">
        <v>0.021965752237943982</v>
      </c>
      <c r="K62" s="31">
        <v>0.12582000000000002</v>
      </c>
      <c r="L62" s="31">
        <v>0.09881999999999999</v>
      </c>
      <c r="M62" s="31">
        <v>0.036589485913447566</v>
      </c>
      <c r="N62" s="31">
        <v>0.0503635201858844</v>
      </c>
      <c r="O62" s="31">
        <v>0.05633651173428098</v>
      </c>
      <c r="P62" s="31">
        <v>0.029879058960209117</v>
      </c>
      <c r="Q62" s="46" t="s">
        <v>22</v>
      </c>
      <c r="R62" s="65">
        <v>0.023027359860586696</v>
      </c>
      <c r="S62" s="54">
        <v>0.02542898634911414</v>
      </c>
      <c r="T62" s="31">
        <v>0.024607835630423677</v>
      </c>
      <c r="U62" s="31">
        <v>0.03460307129487833</v>
      </c>
      <c r="V62" s="31">
        <v>0.05758124893653222</v>
      </c>
      <c r="W62" s="31">
        <v>0.010049557597413642</v>
      </c>
      <c r="X62" s="31">
        <v>0.03177833078101071</v>
      </c>
      <c r="Y62" s="31">
        <v>0.02303249957461289</v>
      </c>
      <c r="Z62" s="31">
        <v>0.017654628211672612</v>
      </c>
      <c r="AA62" s="31">
        <v>0.0034989477536828636</v>
      </c>
      <c r="AB62" s="31">
        <v>0</v>
      </c>
      <c r="AC62" s="31">
        <v>0</v>
      </c>
      <c r="AD62" s="37"/>
      <c r="AE62" s="37"/>
      <c r="AF62" s="36">
        <f t="shared" si="15"/>
        <v>1.824840043156441</v>
      </c>
      <c r="AG62" s="36">
        <f t="shared" si="16"/>
        <v>1.824840043156441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20"/>
      <c r="DD62" s="20"/>
      <c r="DE62" s="20"/>
      <c r="DF62" s="20"/>
      <c r="DG62" s="20"/>
      <c r="DH62" s="20"/>
      <c r="DI62" s="20"/>
    </row>
    <row r="63" spans="1:113" ht="15.75">
      <c r="A63" s="4" t="s">
        <v>23</v>
      </c>
      <c r="B63" s="31">
        <v>0.05172937393226812</v>
      </c>
      <c r="C63" s="31">
        <v>0.018401366696814393</v>
      </c>
      <c r="D63" s="63">
        <v>0.8686800000000001</v>
      </c>
      <c r="E63" s="31">
        <v>0.027366524752823616</v>
      </c>
      <c r="F63" s="31">
        <v>0.03359389184054044</v>
      </c>
      <c r="G63" s="33">
        <v>0</v>
      </c>
      <c r="H63" s="31">
        <v>0.00468</v>
      </c>
      <c r="I63" s="31">
        <v>0.014106892790542202</v>
      </c>
      <c r="J63" s="31">
        <v>0.018890210799884493</v>
      </c>
      <c r="K63" s="31">
        <v>0.18836999999999998</v>
      </c>
      <c r="L63" s="31">
        <v>0.09396</v>
      </c>
      <c r="M63" s="31">
        <v>0.032888411269241934</v>
      </c>
      <c r="N63" s="31">
        <v>0.04526918385129247</v>
      </c>
      <c r="O63" s="31">
        <v>0.047234791175539206</v>
      </c>
      <c r="P63" s="31">
        <v>0.026856752831832705</v>
      </c>
      <c r="Q63" s="46" t="s">
        <v>23</v>
      </c>
      <c r="R63" s="65">
        <v>0.02069811211153064</v>
      </c>
      <c r="S63" s="54">
        <v>0.02285681092070868</v>
      </c>
      <c r="T63" s="31">
        <v>0.01686128126595201</v>
      </c>
      <c r="U63" s="31">
        <v>0.023710013612387264</v>
      </c>
      <c r="V63" s="31">
        <v>0.03945465373489874</v>
      </c>
      <c r="W63" s="31">
        <v>0.00688595371788327</v>
      </c>
      <c r="X63" s="31">
        <v>0.021774502297090343</v>
      </c>
      <c r="Y63" s="31">
        <v>0.0157818614939595</v>
      </c>
      <c r="Z63" s="31">
        <v>0.012096945720605745</v>
      </c>
      <c r="AA63" s="31">
        <v>0.0034989477536828636</v>
      </c>
      <c r="AB63" s="31">
        <v>0</v>
      </c>
      <c r="AC63" s="31">
        <v>0</v>
      </c>
      <c r="AD63" s="37"/>
      <c r="AE63" s="37"/>
      <c r="AF63" s="36">
        <f t="shared" si="15"/>
        <v>1.6556464825694788</v>
      </c>
      <c r="AG63" s="36">
        <f t="shared" si="16"/>
        <v>1.6556464825694788</v>
      </c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20"/>
      <c r="DE63" s="20"/>
      <c r="DF63" s="20"/>
      <c r="DG63" s="20"/>
      <c r="DH63" s="20"/>
      <c r="DI63" s="20"/>
    </row>
    <row r="64" spans="1:113" ht="15.75">
      <c r="A64" s="4" t="s">
        <v>24</v>
      </c>
      <c r="B64" s="31">
        <v>0.03608840820018089</v>
      </c>
      <c r="C64" s="31">
        <v>0.01283750376846548</v>
      </c>
      <c r="D64" s="63">
        <v>0.74412</v>
      </c>
      <c r="E64" s="31">
        <v>0.022706942049892685</v>
      </c>
      <c r="F64" s="31">
        <v>0.02787400161852151</v>
      </c>
      <c r="G64" s="33">
        <v>0</v>
      </c>
      <c r="H64" s="31">
        <v>0.00432</v>
      </c>
      <c r="I64" s="31">
        <v>0.011704971675873473</v>
      </c>
      <c r="J64" s="31">
        <v>0.017646549234767543</v>
      </c>
      <c r="K64" s="31">
        <v>0.18180000000000002</v>
      </c>
      <c r="L64" s="31">
        <v>0.07781999999999999</v>
      </c>
      <c r="M64" s="31">
        <v>0.024102120243973277</v>
      </c>
      <c r="N64" s="31">
        <v>0.0331753122277084</v>
      </c>
      <c r="O64" s="31">
        <v>0.03919232257837515</v>
      </c>
      <c r="P64" s="31">
        <v>0.01968184722625617</v>
      </c>
      <c r="Q64" s="46" t="s">
        <v>24</v>
      </c>
      <c r="R64" s="65">
        <v>0.015168515829218705</v>
      </c>
      <c r="S64" s="54">
        <v>0.01675050827766483</v>
      </c>
      <c r="T64" s="31">
        <v>0.01262187340479836</v>
      </c>
      <c r="U64" s="31">
        <v>0.01774863876127275</v>
      </c>
      <c r="V64" s="31">
        <v>0.029534626510124198</v>
      </c>
      <c r="W64" s="31">
        <v>0.00515462821167262</v>
      </c>
      <c r="X64" s="31">
        <v>0.016299770290964768</v>
      </c>
      <c r="Y64" s="31">
        <v>0.011813850604049683</v>
      </c>
      <c r="Z64" s="31">
        <v>0.009055427939424873</v>
      </c>
      <c r="AA64" s="31">
        <v>0.003381828163601428</v>
      </c>
      <c r="AB64" s="31">
        <v>0</v>
      </c>
      <c r="AC64" s="31">
        <v>0</v>
      </c>
      <c r="AD64" s="37"/>
      <c r="AE64" s="37"/>
      <c r="AF64" s="36">
        <f t="shared" si="15"/>
        <v>1.3905996468168065</v>
      </c>
      <c r="AG64" s="36">
        <f t="shared" si="16"/>
        <v>1.3905996468168065</v>
      </c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20"/>
      <c r="DD64" s="20"/>
      <c r="DE64" s="20"/>
      <c r="DF64" s="20"/>
      <c r="DG64" s="20"/>
      <c r="DH64" s="20"/>
      <c r="DI64" s="20"/>
    </row>
    <row r="65" spans="1:113" ht="15.75">
      <c r="A65" s="5" t="s">
        <v>26</v>
      </c>
      <c r="B65" s="38">
        <f>SUM(B41:B64)</f>
        <v>1.0570000000000002</v>
      </c>
      <c r="C65" s="38">
        <f>SUM(C41:C64)</f>
        <v>0.376</v>
      </c>
      <c r="D65" s="38">
        <f aca="true" t="shared" si="17" ref="D65:AG65">SUM(D41:D64)</f>
        <v>18.5508</v>
      </c>
      <c r="E65" s="38">
        <f t="shared" si="17"/>
        <v>0.6459999999999999</v>
      </c>
      <c r="F65" s="38">
        <f t="shared" si="17"/>
        <v>0.7929999999999997</v>
      </c>
      <c r="G65" s="38">
        <f t="shared" si="17"/>
        <v>0</v>
      </c>
      <c r="H65" s="38">
        <f t="shared" si="17"/>
        <v>0.1908</v>
      </c>
      <c r="I65" s="38">
        <f t="shared" si="17"/>
        <v>0.333</v>
      </c>
      <c r="J65" s="38">
        <f t="shared" si="17"/>
        <v>0.5819999999999999</v>
      </c>
      <c r="K65" s="38">
        <f t="shared" si="17"/>
        <v>3.3374699999999997</v>
      </c>
      <c r="L65" s="38">
        <f t="shared" si="17"/>
        <v>1.9653000000000005</v>
      </c>
      <c r="M65" s="38">
        <f t="shared" si="17"/>
        <v>0.5179999999999999</v>
      </c>
      <c r="N65" s="38">
        <f t="shared" si="17"/>
        <v>0.713</v>
      </c>
      <c r="O65" s="38">
        <f t="shared" si="17"/>
        <v>1.1150000000000002</v>
      </c>
      <c r="P65" s="38">
        <f t="shared" si="17"/>
        <v>0.4229999999999999</v>
      </c>
      <c r="Q65" s="5" t="s">
        <v>26</v>
      </c>
      <c r="R65" s="38">
        <f>SUM(R41:R64)</f>
        <v>0.326</v>
      </c>
      <c r="S65" s="38">
        <f>SUM(S41:S64)</f>
        <v>0.35999999999999993</v>
      </c>
      <c r="T65" s="38">
        <f>SUM(T41:T64)</f>
        <v>0.45299999999999985</v>
      </c>
      <c r="U65" s="38">
        <f t="shared" si="17"/>
        <v>0.6369999999999998</v>
      </c>
      <c r="V65" s="38">
        <f t="shared" si="17"/>
        <v>1.0599999999999996</v>
      </c>
      <c r="W65" s="38">
        <f t="shared" si="17"/>
        <v>0.18499999999999991</v>
      </c>
      <c r="X65" s="38">
        <f t="shared" si="17"/>
        <v>0.5849999999999997</v>
      </c>
      <c r="Y65" s="38">
        <f t="shared" si="17"/>
        <v>0.4239999999999999</v>
      </c>
      <c r="Z65" s="38">
        <f t="shared" si="17"/>
        <v>0.32499999999999984</v>
      </c>
      <c r="AA65" s="38">
        <f>SUM(AA41:AA64)</f>
        <v>0.08000000000000004</v>
      </c>
      <c r="AB65" s="38">
        <f>SUM(AB41:AB64)</f>
        <v>0</v>
      </c>
      <c r="AC65" s="38">
        <f>SUM(AC41:AC64)</f>
        <v>0</v>
      </c>
      <c r="AD65" s="38">
        <f t="shared" si="17"/>
        <v>0</v>
      </c>
      <c r="AE65" s="38">
        <f t="shared" si="17"/>
        <v>0</v>
      </c>
      <c r="AF65" s="38">
        <f t="shared" si="17"/>
        <v>35.03537000000001</v>
      </c>
      <c r="AG65" s="38">
        <f t="shared" si="17"/>
        <v>35.03537000000001</v>
      </c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0"/>
      <c r="DD65" s="20"/>
      <c r="DE65" s="20"/>
      <c r="DF65" s="20"/>
      <c r="DG65" s="20"/>
      <c r="DH65" s="20"/>
      <c r="DI65" s="20"/>
    </row>
    <row r="66" spans="1:110" ht="12.75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28"/>
      <c r="AC66" s="7"/>
      <c r="AD66" s="7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</row>
    <row r="67" spans="1:110" ht="16.5" thickBot="1">
      <c r="A67" s="8" t="s">
        <v>27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29"/>
      <c r="AC67" s="7"/>
      <c r="AD67" s="7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</row>
    <row r="68" spans="28:110" ht="13.5" thickTop="1"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</row>
    <row r="69" spans="28:110" ht="12.75"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</row>
    <row r="70" spans="28:110" ht="12.75"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</row>
    <row r="71" spans="28:110" ht="12.75"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</row>
    <row r="72" spans="28:110" ht="12.75"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</row>
    <row r="73" spans="28:110" ht="12.75"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</row>
  </sheetData>
  <sheetProtection/>
  <mergeCells count="248">
    <mergeCell ref="AF3:AF5"/>
    <mergeCell ref="AA37:AA39"/>
    <mergeCell ref="DV3:DV5"/>
    <mergeCell ref="DI3:DI5"/>
    <mergeCell ref="CT37:CT39"/>
    <mergeCell ref="CV37:CV39"/>
    <mergeCell ref="CA37:CA39"/>
    <mergeCell ref="CX37:CX39"/>
    <mergeCell ref="CP37:CP39"/>
    <mergeCell ref="CR37:CR39"/>
    <mergeCell ref="DB2:DF2"/>
    <mergeCell ref="DU3:DU5"/>
    <mergeCell ref="AD37:AF38"/>
    <mergeCell ref="DI37:DI39"/>
    <mergeCell ref="DC37:DC39"/>
    <mergeCell ref="DK3:DK5"/>
    <mergeCell ref="DG37:DH38"/>
    <mergeCell ref="DT3:DT5"/>
    <mergeCell ref="DJ3:DJ5"/>
    <mergeCell ref="DF37:DF39"/>
    <mergeCell ref="EL3:EL5"/>
    <mergeCell ref="DW3:DW5"/>
    <mergeCell ref="DS3:DS5"/>
    <mergeCell ref="DN3:DN5"/>
    <mergeCell ref="DP3:DP5"/>
    <mergeCell ref="DQ3:DQ5"/>
    <mergeCell ref="DX3:DX5"/>
    <mergeCell ref="DY3:DY5"/>
    <mergeCell ref="DZ3:DZ5"/>
    <mergeCell ref="EB3:EB5"/>
    <mergeCell ref="CI37:CI39"/>
    <mergeCell ref="CS37:CS39"/>
    <mergeCell ref="EI3:EK4"/>
    <mergeCell ref="CQ37:CQ39"/>
    <mergeCell ref="CB37:CB39"/>
    <mergeCell ref="CC37:CC39"/>
    <mergeCell ref="CD37:CD39"/>
    <mergeCell ref="CF37:CF39"/>
    <mergeCell ref="CW37:CW39"/>
    <mergeCell ref="DE3:DE5"/>
    <mergeCell ref="DD37:DD39"/>
    <mergeCell ref="CY37:CY39"/>
    <mergeCell ref="CZ37:CZ39"/>
    <mergeCell ref="DA37:DA39"/>
    <mergeCell ref="DB37:DB39"/>
    <mergeCell ref="CJ37:CJ39"/>
    <mergeCell ref="CK37:CK39"/>
    <mergeCell ref="CL37:CL39"/>
    <mergeCell ref="CM37:CM39"/>
    <mergeCell ref="CN37:CN39"/>
    <mergeCell ref="CO37:CO39"/>
    <mergeCell ref="CG37:CG39"/>
    <mergeCell ref="CH37:CH39"/>
    <mergeCell ref="BR37:BR39"/>
    <mergeCell ref="BS37:BS39"/>
    <mergeCell ref="CE37:CE39"/>
    <mergeCell ref="BV37:BV39"/>
    <mergeCell ref="BW37:BW39"/>
    <mergeCell ref="BY37:BY39"/>
    <mergeCell ref="BZ37:BZ39"/>
    <mergeCell ref="BE37:BE39"/>
    <mergeCell ref="BP37:BP39"/>
    <mergeCell ref="BX37:BX39"/>
    <mergeCell ref="BT37:BT39"/>
    <mergeCell ref="BU37:BU39"/>
    <mergeCell ref="BK37:BK39"/>
    <mergeCell ref="BL37:BL39"/>
    <mergeCell ref="BM37:BM39"/>
    <mergeCell ref="BN37:BN39"/>
    <mergeCell ref="BO37:BO39"/>
    <mergeCell ref="AJ37:AJ39"/>
    <mergeCell ref="AK37:AK39"/>
    <mergeCell ref="BQ37:BQ39"/>
    <mergeCell ref="BG37:BG39"/>
    <mergeCell ref="BH37:BH39"/>
    <mergeCell ref="BI37:BI39"/>
    <mergeCell ref="BJ37:BJ39"/>
    <mergeCell ref="AT37:AT39"/>
    <mergeCell ref="AU37:AU39"/>
    <mergeCell ref="AV37:AV39"/>
    <mergeCell ref="AM37:AM39"/>
    <mergeCell ref="AN37:AN39"/>
    <mergeCell ref="BA37:BA39"/>
    <mergeCell ref="AX37:AX39"/>
    <mergeCell ref="AY37:AY39"/>
    <mergeCell ref="AW37:AW39"/>
    <mergeCell ref="AZ37:AZ39"/>
    <mergeCell ref="AR37:AR39"/>
    <mergeCell ref="BP3:BP5"/>
    <mergeCell ref="AO3:AO5"/>
    <mergeCell ref="BF37:BF39"/>
    <mergeCell ref="AP3:AP5"/>
    <mergeCell ref="AQ3:AQ5"/>
    <mergeCell ref="AW3:AW5"/>
    <mergeCell ref="BA3:BA5"/>
    <mergeCell ref="BB37:BB39"/>
    <mergeCell ref="BC37:BC39"/>
    <mergeCell ref="BD37:BD39"/>
    <mergeCell ref="U37:U39"/>
    <mergeCell ref="AO37:AO39"/>
    <mergeCell ref="AG37:AG39"/>
    <mergeCell ref="AH37:AH39"/>
    <mergeCell ref="AI37:AI39"/>
    <mergeCell ref="AN3:AN5"/>
    <mergeCell ref="V37:V39"/>
    <mergeCell ref="W37:W39"/>
    <mergeCell ref="X37:X39"/>
    <mergeCell ref="Y37:Y39"/>
    <mergeCell ref="Z37:Z39"/>
    <mergeCell ref="AL37:AL39"/>
    <mergeCell ref="BO3:BO5"/>
    <mergeCell ref="AP37:AP39"/>
    <mergeCell ref="AQ37:AQ39"/>
    <mergeCell ref="AH3:AH5"/>
    <mergeCell ref="AS37:AS39"/>
    <mergeCell ref="BC3:BC5"/>
    <mergeCell ref="BD3:BD5"/>
    <mergeCell ref="BE3:BE5"/>
    <mergeCell ref="CL3:CL5"/>
    <mergeCell ref="CM3:CM5"/>
    <mergeCell ref="CN3:CN5"/>
    <mergeCell ref="CD3:CD5"/>
    <mergeCell ref="CG3:CG5"/>
    <mergeCell ref="CI3:CI5"/>
    <mergeCell ref="CE3:CE5"/>
    <mergeCell ref="CF3:CF5"/>
    <mergeCell ref="CH3:CH5"/>
    <mergeCell ref="CJ3:CJ5"/>
    <mergeCell ref="CO3:CO5"/>
    <mergeCell ref="CP3:CP5"/>
    <mergeCell ref="CR3:CR5"/>
    <mergeCell ref="CS3:CS5"/>
    <mergeCell ref="CT3:CT5"/>
    <mergeCell ref="CQ3:CQ5"/>
    <mergeCell ref="CK3:CK5"/>
    <mergeCell ref="BW3:BW5"/>
    <mergeCell ref="BX3:BX5"/>
    <mergeCell ref="BY3:BY5"/>
    <mergeCell ref="BZ3:BZ5"/>
    <mergeCell ref="CB3:CB5"/>
    <mergeCell ref="CC3:CC5"/>
    <mergeCell ref="CA3:CA5"/>
    <mergeCell ref="BV3:BV5"/>
    <mergeCell ref="BJ3:BJ5"/>
    <mergeCell ref="BL3:BL5"/>
    <mergeCell ref="BM3:BM5"/>
    <mergeCell ref="BN3:BN5"/>
    <mergeCell ref="BH3:BH5"/>
    <mergeCell ref="BI3:BI5"/>
    <mergeCell ref="BK3:BK5"/>
    <mergeCell ref="BQ3:BQ5"/>
    <mergeCell ref="BS3:BS5"/>
    <mergeCell ref="AM3:AM5"/>
    <mergeCell ref="BU3:BU5"/>
    <mergeCell ref="BR3:BR5"/>
    <mergeCell ref="BT3:BT5"/>
    <mergeCell ref="AT3:AT5"/>
    <mergeCell ref="AU3:AU5"/>
    <mergeCell ref="BB3:BB5"/>
    <mergeCell ref="AX3:AX5"/>
    <mergeCell ref="AY3:AY5"/>
    <mergeCell ref="AZ3:AZ5"/>
    <mergeCell ref="T3:T5"/>
    <mergeCell ref="BF3:BF5"/>
    <mergeCell ref="BG3:BG5"/>
    <mergeCell ref="Z3:Z5"/>
    <mergeCell ref="AR3:AR5"/>
    <mergeCell ref="AS3:AS5"/>
    <mergeCell ref="AE3:AE5"/>
    <mergeCell ref="AG3:AG5"/>
    <mergeCell ref="AI3:AI5"/>
    <mergeCell ref="AV3:AV5"/>
    <mergeCell ref="Y3:Y5"/>
    <mergeCell ref="AJ3:AJ5"/>
    <mergeCell ref="AK3:AK5"/>
    <mergeCell ref="AA3:AA5"/>
    <mergeCell ref="AB3:AB5"/>
    <mergeCell ref="K3:K5"/>
    <mergeCell ref="AC3:AC5"/>
    <mergeCell ref="AD3:AD5"/>
    <mergeCell ref="L3:L5"/>
    <mergeCell ref="M3:M5"/>
    <mergeCell ref="P3:P5"/>
    <mergeCell ref="R3:R5"/>
    <mergeCell ref="S3:S5"/>
    <mergeCell ref="K37:K39"/>
    <mergeCell ref="A35:Q36"/>
    <mergeCell ref="G37:G39"/>
    <mergeCell ref="H37:H39"/>
    <mergeCell ref="A37:A39"/>
    <mergeCell ref="Q3:Q5"/>
    <mergeCell ref="B37:B39"/>
    <mergeCell ref="C37:C39"/>
    <mergeCell ref="D37:D39"/>
    <mergeCell ref="L37:L39"/>
    <mergeCell ref="E37:E39"/>
    <mergeCell ref="I37:I39"/>
    <mergeCell ref="F37:F39"/>
    <mergeCell ref="A1:Q1"/>
    <mergeCell ref="A2:B2"/>
    <mergeCell ref="A3:A5"/>
    <mergeCell ref="B3:B5"/>
    <mergeCell ref="C3:C5"/>
    <mergeCell ref="D3:D5"/>
    <mergeCell ref="F3:F5"/>
    <mergeCell ref="G3:G5"/>
    <mergeCell ref="H3:H5"/>
    <mergeCell ref="I3:I5"/>
    <mergeCell ref="N3:N5"/>
    <mergeCell ref="U3:U5"/>
    <mergeCell ref="W3:W5"/>
    <mergeCell ref="X3:X5"/>
    <mergeCell ref="DD3:DD5"/>
    <mergeCell ref="CX3:CX5"/>
    <mergeCell ref="CY3:CY5"/>
    <mergeCell ref="AL3:AL5"/>
    <mergeCell ref="DA3:DA5"/>
    <mergeCell ref="O3:O5"/>
    <mergeCell ref="CU3:CU5"/>
    <mergeCell ref="CV3:CV5"/>
    <mergeCell ref="DR3:DR5"/>
    <mergeCell ref="DG3:DG5"/>
    <mergeCell ref="DH3:DH5"/>
    <mergeCell ref="DL3:DL5"/>
    <mergeCell ref="DM3:DM5"/>
    <mergeCell ref="DF3:DF5"/>
    <mergeCell ref="DB3:DB5"/>
    <mergeCell ref="CW3:CW5"/>
    <mergeCell ref="DC3:DC5"/>
    <mergeCell ref="D2:I2"/>
    <mergeCell ref="K2:Q2"/>
    <mergeCell ref="Q37:Q39"/>
    <mergeCell ref="R37:R39"/>
    <mergeCell ref="CZ3:CZ5"/>
    <mergeCell ref="V3:V5"/>
    <mergeCell ref="E3:E5"/>
    <mergeCell ref="AB37:AB39"/>
    <mergeCell ref="CT2:DA2"/>
    <mergeCell ref="AC37:AC39"/>
    <mergeCell ref="DO3:DO5"/>
    <mergeCell ref="S37:S39"/>
    <mergeCell ref="P37:P39"/>
    <mergeCell ref="J37:J39"/>
    <mergeCell ref="M37:M39"/>
    <mergeCell ref="N37:N39"/>
    <mergeCell ref="O37:O39"/>
    <mergeCell ref="J3:J5"/>
    <mergeCell ref="T37:T3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Лобанов</cp:lastModifiedBy>
  <cp:lastPrinted>2020-06-22T10:23:54Z</cp:lastPrinted>
  <dcterms:created xsi:type="dcterms:W3CDTF">2010-12-24T05:42:19Z</dcterms:created>
  <dcterms:modified xsi:type="dcterms:W3CDTF">2021-06-22T06:22:37Z</dcterms:modified>
  <cp:category/>
  <cp:version/>
  <cp:contentType/>
  <cp:contentStatus/>
</cp:coreProperties>
</file>