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8.12.19." sheetId="1" r:id="rId1"/>
  </sheets>
  <definedNames/>
  <calcPr fullCalcOnLoad="1"/>
</workbook>
</file>

<file path=xl/sharedStrings.xml><?xml version="1.0" encoding="utf-8"?>
<sst xmlns="http://schemas.openxmlformats.org/spreadsheetml/2006/main" count="422" uniqueCount="178">
  <si>
    <t>Часы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</si>
  <si>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</si>
  <si>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</si>
  <si>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</si>
  <si>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</si>
  <si>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</si>
  <si>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</si>
  <si>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</si>
  <si>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</si>
  <si>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</si>
  <si>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</si>
  <si>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</si>
  <si>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</si>
  <si>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</si>
  <si>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</si>
  <si>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</si>
  <si>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</si>
  <si>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</si>
  <si>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</si>
  <si>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</si>
  <si>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</si>
  <si>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</si>
  <si>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</si>
  <si>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</si>
  <si>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</si>
  <si>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</t>
  </si>
  <si>
    <t>Всего</t>
  </si>
  <si>
    <t>Технический руководитель________________     тел._________</t>
  </si>
  <si>
    <t>ф 620 ПС "Выкса"</t>
  </si>
  <si>
    <t>ф 603 ПС "Выкса"</t>
  </si>
  <si>
    <t>ф 613 ПС "Выкса"</t>
  </si>
  <si>
    <t>ПС "Выкса" ф 1-03 ЦРП</t>
  </si>
  <si>
    <t>ПС "Выкса" ф 1-04 ЦРП</t>
  </si>
  <si>
    <t>ТП-111 ф 602 ЗТП-144 РУ-6кВ</t>
  </si>
  <si>
    <t>ТП-111 ф 602 ЗТП-145 Т-1</t>
  </si>
  <si>
    <t>ТП-111 ф 602 ЗТП-145 Т-2</t>
  </si>
  <si>
    <t>ТП-60 ф 602 ЗТП-10А Т-1</t>
  </si>
  <si>
    <t>ТП-111 ф 602 ЗТП-10А Т-2</t>
  </si>
  <si>
    <t>РП-2 ф 2-03 ЗТП-1</t>
  </si>
  <si>
    <t xml:space="preserve">РП-7 ф 7-05 </t>
  </si>
  <si>
    <t>ПС "Змейка" ф 630 РП-8 ф 8-12</t>
  </si>
  <si>
    <t>ПС "Змейка" ф 631 КТП-64</t>
  </si>
  <si>
    <t>РП-2 ф 2-03 п.Ризадеевский</t>
  </si>
  <si>
    <t>РП-1 ф 601 ЗТП-90</t>
  </si>
  <si>
    <t>РП-2 ф 2-03 ЗТП-110</t>
  </si>
  <si>
    <t>ТП-120 ф 609 КТП-104</t>
  </si>
  <si>
    <t>ПС "Досчатое" ф 606 КТП-109</t>
  </si>
  <si>
    <t>КТП-18 ф 1644 КТП-114</t>
  </si>
  <si>
    <t>ПС "Змейка" ф 636 ЗТП-119</t>
  </si>
  <si>
    <t>ТП-24 ф 609 КТП-131</t>
  </si>
  <si>
    <t>РП-6А ф 6А-05 КТП-138</t>
  </si>
  <si>
    <t>РП-7 ф 7-15 ЗТП-140</t>
  </si>
  <si>
    <t>РП-7 ф 7-15 КТП-78</t>
  </si>
  <si>
    <t>ПС "Досчатое" ф 606 КТП-148</t>
  </si>
  <si>
    <t>ТП-25 ф 1644 ЗТП-150</t>
  </si>
  <si>
    <t>ТП-18 ф 1644 ЗТП-152</t>
  </si>
  <si>
    <t>РП-2 ф 2-02 ЗТП-172</t>
  </si>
  <si>
    <t>РП-2 ф 2-02 ЗТП-178 Т-1</t>
  </si>
  <si>
    <t>РП-2 ф 2-02 ЗТП-178 Т-2</t>
  </si>
  <si>
    <t>ПС "Выкса" ф 606 ЗТП-186 Т-1</t>
  </si>
  <si>
    <t>ПС "Выкса" ф 606 ЗТП-186 Т-2</t>
  </si>
  <si>
    <t xml:space="preserve">РП-2 ф 2-02 ЗТП-188 </t>
  </si>
  <si>
    <t>ТП-4 ф 608 КТП-192</t>
  </si>
  <si>
    <t>ТП-4 ф 609 КТП-196</t>
  </si>
  <si>
    <t>ТП-12 ф 602 ЗТП-197</t>
  </si>
  <si>
    <t>ПС "Досчатое" ф 602 ЗТП-199 Т-1</t>
  </si>
  <si>
    <t>ПС "Досчатое" ф 606 ЗТП-199 Т-2</t>
  </si>
  <si>
    <t>ПС "Змейка"ф 636 КТП-210</t>
  </si>
  <si>
    <t>РП-7 Ф 7-15 КТП-218</t>
  </si>
  <si>
    <t>ПС "Сноведь" Ф 1015 КТП-229</t>
  </si>
  <si>
    <t>РП-1 ф 604 ЗТП-245 Т-1</t>
  </si>
  <si>
    <t>РП-1 ф 604 ЗТП-245 Т-2</t>
  </si>
  <si>
    <t>ТП-4 ф 608 КТП-265</t>
  </si>
  <si>
    <t>ПС "Досчатое" ф 606 КТП-270</t>
  </si>
  <si>
    <t>ТП-4 Ф 608 ЗТП-39</t>
  </si>
  <si>
    <t>РП "Чупалейка" ф 1007 КТП-42</t>
  </si>
  <si>
    <t>ОАО "ЗК"ГПП 110/6 КРУН-6кВ яч. №8 КТП-320кВА</t>
  </si>
  <si>
    <t>ОАО "ЗК"ГПП 110/6 КРУН-6кВ яч. №5 РП-МЖК</t>
  </si>
  <si>
    <t>ПС "Змейка" ф 630 РП-8 Т-1</t>
  </si>
  <si>
    <t>ПС "Змейка" ф 630 РП-8 Т-2</t>
  </si>
  <si>
    <t>ПС "Змейка" ф 631 ЗТП-175 Т-2</t>
  </si>
  <si>
    <t>ПС "Змейка" ф 631 ЗТП-175 Т-1</t>
  </si>
  <si>
    <t>ПС "Змейка" ф 630 ЗТП-214 Т-1</t>
  </si>
  <si>
    <t>ПС "Змейка" ф 630 ЗТП-214 Т-2</t>
  </si>
  <si>
    <t>ПС "Змейка" ф 630 КТП-236</t>
  </si>
  <si>
    <t>ПС "Змейка" ф 631 КТП-176</t>
  </si>
  <si>
    <t>ПС "Змейка" ф 631 ЗТП-238 Т-1</t>
  </si>
  <si>
    <t>ПС "Змейка" ф 631 ЗТП-238 Т-2</t>
  </si>
  <si>
    <t>РП-6А ф 6А-05 ЗТП-161 ВЛ-0.4кВ</t>
  </si>
  <si>
    <t>ф 2-02 КТП-163 ВЛ-0.4кВ</t>
  </si>
  <si>
    <t>ТП-134 ф 2-04 м-он Гоголя д.1</t>
  </si>
  <si>
    <t>ТП-134 ф 2-04 м-он Гоголя д.6</t>
  </si>
  <si>
    <t>ТП-134 ф 2-04 м-он Гоголя д.7</t>
  </si>
  <si>
    <t>ТП-135ф 2-02.2-01 м-он Гоголя д.8</t>
  </si>
  <si>
    <t>ТП-136ф 2-04.2-01 м-он Гоголя д.14.14А</t>
  </si>
  <si>
    <t>ТП-166 ф 2-05.2-01 м-он Гоголя   д.15-17</t>
  </si>
  <si>
    <t>ТП-166 ф 2-05.2-01 м-он Гоголя   д.18</t>
  </si>
  <si>
    <t>ТП-166 ф 2-05.2-01 м-он Гоголя   д.19</t>
  </si>
  <si>
    <t>ТП-162 ф 2-05.2-01 м-он Гоголя   д.20 вв.1</t>
  </si>
  <si>
    <t>ТП-162 ф 2-05.2-01 м-он Гоголя   д.20 вв.2</t>
  </si>
  <si>
    <t>ТП-162 ф 2-05.2-01 м-он Гоголя   д.21</t>
  </si>
  <si>
    <t>ТП-162 ф 2-05.2-01 м-он Гоголя   д.22-23</t>
  </si>
  <si>
    <t>ТП-162 ф 2-05.2-01 м-он Гоголя   д.24-25</t>
  </si>
  <si>
    <t>ТП-162 ф 2-05.2-01 м-он Гоголя   д.26</t>
  </si>
  <si>
    <t>ТП-162 ф 2-05.2-01 м-он Гоголя   д.27</t>
  </si>
  <si>
    <t>ПС "Змейка" ф 630 ЗТП-237</t>
  </si>
  <si>
    <t>ТП-137 ф 2-07 м-он Гоголя   д.42</t>
  </si>
  <si>
    <t>ТП-85 ф 2-02 м-он Гоголя   д.46</t>
  </si>
  <si>
    <t>ТП-85 ф 2-02 м-он Гоголя   д.47</t>
  </si>
  <si>
    <t>ТП-85 ф 2-02 м-он Гоголя   д.49</t>
  </si>
  <si>
    <t>ТП-134 ф 2-02 м-он Гоголя   д.50</t>
  </si>
  <si>
    <t>ТП-137 ф 2-07 м-он Гоголя   д.53</t>
  </si>
  <si>
    <t>ТП-137 ф 2-07 м-он Гоголя   д.54</t>
  </si>
  <si>
    <t>ТП-137 ф 2-07 м-он Гоголя   д.54А</t>
  </si>
  <si>
    <t>ТП-20 ул.Пушкина д.5</t>
  </si>
  <si>
    <t>ТП-142 ул.Пушкина д. 12</t>
  </si>
  <si>
    <t>ТП-142 ул.Стахановская д.18</t>
  </si>
  <si>
    <t>ТП-142 ул.Стахановская д.20</t>
  </si>
  <si>
    <t>ГПП-1 ф 1644 КТП-35                             уличное освещение д.Тамболес</t>
  </si>
  <si>
    <t>ГПП-1 ф 1644 КТП-36                           уличное освещение с.Борковка</t>
  </si>
  <si>
    <t>ГПП-1 ф 1644 КТП-133                           уличное освещение с.Борковка</t>
  </si>
  <si>
    <t>ПС "Выкса" ф 609 КТП-65                уличное освещение с.В.Верея</t>
  </si>
  <si>
    <t>ПС "Выкса" ф 609 КТП-66                уличное освещение с.В.Верея</t>
  </si>
  <si>
    <t>ПС "Выкса" ф 609 КТП-68                уличное освещение с.В.Верея</t>
  </si>
  <si>
    <t>ПС "Выкса" ф 609 КТП-191               уличное освещение с.В.Верея</t>
  </si>
  <si>
    <t xml:space="preserve">Всего по договору </t>
  </si>
  <si>
    <t>по напряжению ВН</t>
  </si>
  <si>
    <t>по напряжению СН1</t>
  </si>
  <si>
    <t>по напряжению СН2</t>
  </si>
  <si>
    <t>ПС "Выкса" ф 620 ТП-159</t>
  </si>
  <si>
    <t>ПС "Выкса" ф 1-04 ТП-229</t>
  </si>
  <si>
    <t>ПС "Выкса" ф 603 ТП-142</t>
  </si>
  <si>
    <t>ПС "Выкса" ф 603 ТП-181</t>
  </si>
  <si>
    <t>ПС "Выкса" ф 603 ТП-151 Т-2</t>
  </si>
  <si>
    <t>ПС "Выкса" ф 603 ТП-144</t>
  </si>
  <si>
    <t>ПС "Выкса" ф 603 ТП-144 Т-1 котельная</t>
  </si>
  <si>
    <t>ПС "Змейка"ф 630                    РП-8 яч.12</t>
  </si>
  <si>
    <t>ПС "Змейка"ф 631                    ТП-64</t>
  </si>
  <si>
    <t>РП-1 ф 601 ТП-90                   ВЛ-0,4кВ ул Дулина</t>
  </si>
  <si>
    <t>РП-1 ф 601 ТП-90                   ВЛ-0,4кВ ул Глинки,Чаулина</t>
  </si>
  <si>
    <t>ТП-120 ф 609 КТП-104            ВЛ-0,4кВ пер.Баумана</t>
  </si>
  <si>
    <t>ТП-120 ф 609 КТП-104            ВЛ-0,4кВ ул.Семафорная</t>
  </si>
  <si>
    <t>ТП-120 ф 609 КТП-104            ВЛ-0,4кВ ул.Ушакова</t>
  </si>
  <si>
    <t>КТП-18 ф 1644 КТП-114 ВЛ-0,4кВ ул.Челюскина</t>
  </si>
  <si>
    <t>КТП-18 ф 1644 КТП-114 ВЛ-0,4кВ ул.Зеленая</t>
  </si>
  <si>
    <t>РП-7 ф 7-15 ТП-140 ВЛ-0,4кВ ул.Футбольная</t>
  </si>
  <si>
    <t xml:space="preserve">ПС "Досчатое" ф 606                  ТП-148 ВЛ-0,4кВ </t>
  </si>
  <si>
    <t>РП-2 ф 2-02 ТП-172                ВЛ-0,4кВ ул.Островского</t>
  </si>
  <si>
    <t>КТП-22 д.Ореховка</t>
  </si>
  <si>
    <t>Наименование (потребитель/ТСО): МУП "Выксаэнерго"</t>
  </si>
  <si>
    <t>ПС "Н.Дмитревка" ф 1003                  КТП-п.Унор</t>
  </si>
  <si>
    <t>ПС "Сноведь" ф 1013                                 КТП-п.Внутренний</t>
  </si>
  <si>
    <t>ПС "Досчатое" ф 611 КТП-179                 ВЛИ-0.4кВ</t>
  </si>
  <si>
    <t>ПС "Досчатое" ф 611 КТП-179               ВЛИ-0.4кВ</t>
  </si>
  <si>
    <t>ТП-135ф 2-02.2-01 м-он Гоголя               д.11</t>
  </si>
  <si>
    <t>ТП-136ф 2-04.2-01 м-он Гоголя                   д.12</t>
  </si>
  <si>
    <t>ТП-136ф 2-04.2-01 м-он Гоголя                    д.13</t>
  </si>
  <si>
    <t>ТП-168 ф 2-05 м-он Гоголя                       д.28-30</t>
  </si>
  <si>
    <t>ТП-137 ф 2-07 м-он Гоголя                         д.55-56</t>
  </si>
  <si>
    <t>ф 611 ПС "Выкса"</t>
  </si>
  <si>
    <t>ПС "Выкса" ф 611 ТП-18</t>
  </si>
  <si>
    <t>РП-2 ф 2-03 ТП-193                      ВЛ-0,4кВ ул.Попова</t>
  </si>
  <si>
    <t xml:space="preserve">ТП-20ул.Пушкина д.3 </t>
  </si>
  <si>
    <t>ТП-119, ВЛ-0,4кВ, Ул. Школьная, Октября, Сиреневая</t>
  </si>
  <si>
    <t>ТП-119, ВЛ-0,4кВ, Ул. Осипенко, Совхозная, 8Марта</t>
  </si>
  <si>
    <t>ТП-4 ф 608 ТП-265                               ВЛ-0,4кВ ул.Пастухова</t>
  </si>
  <si>
    <t>ТП-9 ул.Белякова д.29</t>
  </si>
  <si>
    <t>г. Выкса, кв. Лесной             БС № 853</t>
  </si>
  <si>
    <t>Ведомость учета замеров нагрузки по точкам приема электрической энергии (мощности), МВт.</t>
  </si>
  <si>
    <t>Нагрузка по расчетным приборам учета в точках передачи электроэнергии в ТСО ПАО МРСК Центра и Приволжья филиал "Нижновэнерго" ЮЭС, МВт</t>
  </si>
  <si>
    <t>КТП-050 ДОЛ Костер</t>
  </si>
  <si>
    <t>ТП-155 ВЛ-04.кВ</t>
  </si>
  <si>
    <t>ПС "Змейка" ф636 ТП-129 ВЛ-0,4кВ ул Калинина</t>
  </si>
  <si>
    <t>ТП-85 ф 2-02 м-он Гоголя   д.5</t>
  </si>
  <si>
    <t>Дата:18.12.2019г.</t>
  </si>
  <si>
    <t xml:space="preserve">ПС "Досчатое" ф 606 ЗТП-75 </t>
  </si>
  <si>
    <t xml:space="preserve">РП-3 ф 3-02 ЗТП-217 </t>
  </si>
  <si>
    <t>№ договора(договор энергоснабжения/для ТСО-                                       договор оказания услуг): 56 ЮР от 31.01.2008г.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</si>
</sst>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[$-F400]h:mm:ss\ AM/PM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1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3" fillId="44" borderId="2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34" fillId="46" borderId="4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35" fillId="4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40" fillId="48" borderId="1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9" xfId="0" applyBorder="1" applyAlignment="1">
      <alignment vertical="top" wrapText="1"/>
    </xf>
    <xf numFmtId="187" fontId="23" fillId="0" borderId="1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5" fillId="0" borderId="20" xfId="0" applyFont="1" applyBorder="1" applyAlignment="1">
      <alignment/>
    </xf>
    <xf numFmtId="0" fontId="0" fillId="0" borderId="0" xfId="0" applyBorder="1" applyAlignment="1">
      <alignment/>
    </xf>
    <xf numFmtId="0" fontId="24" fillId="0" borderId="21" xfId="0" applyFont="1" applyBorder="1" applyAlignment="1">
      <alignment/>
    </xf>
    <xf numFmtId="0" fontId="0" fillId="0" borderId="22" xfId="0" applyBorder="1" applyAlignment="1">
      <alignment/>
    </xf>
    <xf numFmtId="0" fontId="25" fillId="0" borderId="0" xfId="0" applyFont="1" applyBorder="1" applyAlignment="1">
      <alignment/>
    </xf>
    <xf numFmtId="0" fontId="24" fillId="0" borderId="22" xfId="0" applyFont="1" applyBorder="1" applyAlignment="1">
      <alignment/>
    </xf>
    <xf numFmtId="1" fontId="20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 textRotation="90" wrapText="1"/>
    </xf>
    <xf numFmtId="1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7" fontId="23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25" xfId="0" applyFont="1" applyBorder="1" applyAlignment="1">
      <alignment vertical="top" wrapText="1"/>
    </xf>
    <xf numFmtId="185" fontId="0" fillId="0" borderId="24" xfId="963" applyNumberFormat="1" applyBorder="1" applyAlignment="1">
      <alignment horizontal="center" vertical="center"/>
      <protection/>
    </xf>
    <xf numFmtId="185" fontId="0" fillId="0" borderId="24" xfId="1001" applyNumberFormat="1" applyBorder="1" applyAlignment="1">
      <alignment horizontal="center" vertical="center"/>
      <protection/>
    </xf>
    <xf numFmtId="185" fontId="0" fillId="0" borderId="24" xfId="0" applyNumberFormat="1" applyBorder="1" applyAlignment="1">
      <alignment horizontal="center" vertical="center"/>
    </xf>
    <xf numFmtId="185" fontId="0" fillId="0" borderId="24" xfId="969" applyNumberFormat="1" applyBorder="1" applyAlignment="1">
      <alignment horizontal="center" vertical="center"/>
      <protection/>
    </xf>
    <xf numFmtId="185" fontId="0" fillId="0" borderId="24" xfId="971" applyNumberFormat="1" applyBorder="1" applyAlignment="1">
      <alignment horizontal="center" vertical="center"/>
      <protection/>
    </xf>
    <xf numFmtId="185" fontId="22" fillId="0" borderId="24" xfId="0" applyNumberFormat="1" applyFont="1" applyBorder="1" applyAlignment="1">
      <alignment horizontal="center" vertical="center" wrapText="1"/>
    </xf>
    <xf numFmtId="185" fontId="24" fillId="0" borderId="24" xfId="0" applyNumberFormat="1" applyFont="1" applyBorder="1" applyAlignment="1">
      <alignment vertical="top" wrapText="1"/>
    </xf>
    <xf numFmtId="185" fontId="27" fillId="45" borderId="23" xfId="0" applyNumberFormat="1" applyFont="1" applyFill="1" applyBorder="1" applyAlignment="1">
      <alignment horizontal="center" vertical="center" wrapText="1"/>
    </xf>
    <xf numFmtId="185" fontId="48" fillId="0" borderId="24" xfId="986" applyNumberFormat="1" applyFont="1" applyBorder="1">
      <alignment/>
      <protection/>
    </xf>
    <xf numFmtId="0" fontId="0" fillId="0" borderId="24" xfId="0" applyBorder="1" applyAlignment="1">
      <alignment vertical="top" wrapText="1"/>
    </xf>
    <xf numFmtId="1" fontId="20" fillId="0" borderId="24" xfId="0" applyNumberFormat="1" applyFont="1" applyBorder="1" applyAlignment="1">
      <alignment horizontal="center" vertical="center" wrapText="1"/>
    </xf>
    <xf numFmtId="187" fontId="23" fillId="0" borderId="24" xfId="0" applyNumberFormat="1" applyFont="1" applyBorder="1" applyAlignment="1">
      <alignment vertical="top" wrapText="1"/>
    </xf>
    <xf numFmtId="0" fontId="31" fillId="0" borderId="24" xfId="986" applyBorder="1">
      <alignment/>
      <protection/>
    </xf>
    <xf numFmtId="49" fontId="23" fillId="0" borderId="24" xfId="0" applyNumberFormat="1" applyFont="1" applyBorder="1" applyAlignment="1">
      <alignment vertical="top" wrapText="1"/>
    </xf>
    <xf numFmtId="0" fontId="21" fillId="0" borderId="27" xfId="0" applyFont="1" applyBorder="1" applyAlignment="1">
      <alignment vertical="center"/>
    </xf>
    <xf numFmtId="0" fontId="23" fillId="0" borderId="24" xfId="0" applyFont="1" applyBorder="1" applyAlignment="1">
      <alignment vertical="top" wrapText="1"/>
    </xf>
    <xf numFmtId="0" fontId="21" fillId="0" borderId="28" xfId="0" applyFont="1" applyBorder="1" applyAlignment="1">
      <alignment vertical="center"/>
    </xf>
    <xf numFmtId="0" fontId="22" fillId="0" borderId="29" xfId="0" applyFont="1" applyBorder="1" applyAlignment="1">
      <alignment vertical="top" wrapText="1"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 vertical="top" wrapText="1"/>
    </xf>
    <xf numFmtId="0" fontId="22" fillId="0" borderId="29" xfId="0" applyFont="1" applyBorder="1" applyAlignment="1">
      <alignment horizontal="center" vertical="top" wrapText="1"/>
    </xf>
    <xf numFmtId="0" fontId="21" fillId="0" borderId="23" xfId="0" applyFont="1" applyBorder="1" applyAlignment="1">
      <alignment vertical="top" wrapText="1"/>
    </xf>
    <xf numFmtId="0" fontId="28" fillId="0" borderId="24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vertical="top" wrapText="1"/>
    </xf>
    <xf numFmtId="185" fontId="31" fillId="0" borderId="24" xfId="986" applyNumberFormat="1" applyBorder="1">
      <alignment/>
      <protection/>
    </xf>
    <xf numFmtId="1" fontId="29" fillId="0" borderId="24" xfId="0" applyNumberFormat="1" applyFont="1" applyBorder="1" applyAlignment="1">
      <alignment horizontal="center" vertical="center" wrapText="1"/>
    </xf>
    <xf numFmtId="185" fontId="30" fillId="0" borderId="24" xfId="963" applyNumberFormat="1" applyFont="1" applyBorder="1" applyAlignment="1">
      <alignment horizontal="center" vertical="center"/>
      <protection/>
    </xf>
    <xf numFmtId="185" fontId="22" fillId="45" borderId="23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textRotation="90" wrapText="1"/>
    </xf>
    <xf numFmtId="49" fontId="22" fillId="0" borderId="31" xfId="0" applyNumberFormat="1" applyFont="1" applyBorder="1" applyAlignment="1">
      <alignment horizontal="center" vertical="center" textRotation="90" wrapText="1"/>
    </xf>
    <xf numFmtId="49" fontId="22" fillId="0" borderId="32" xfId="0" applyNumberFormat="1" applyFont="1" applyBorder="1" applyAlignment="1">
      <alignment horizontal="center" vertical="center" textRotation="90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top" wrapText="1"/>
    </xf>
    <xf numFmtId="49" fontId="23" fillId="0" borderId="24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21" fillId="0" borderId="3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90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1"/>
    </xf>
    <xf numFmtId="49" fontId="22" fillId="0" borderId="24" xfId="0" applyNumberFormat="1" applyFont="1" applyBorder="1" applyAlignment="1">
      <alignment horizontal="center" vertical="center" textRotation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</cellXfs>
  <cellStyles count="116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1 9 2" xfId="39"/>
    <cellStyle name="20% - Акцент1 9 3" xfId="40"/>
    <cellStyle name="20% - Акцент1 9 4" xfId="41"/>
    <cellStyle name="20% - Акцент2" xfId="42"/>
    <cellStyle name="20% - Акцент2 10" xfId="43"/>
    <cellStyle name="20% - Акцент2 11" xfId="44"/>
    <cellStyle name="20% - Акцент2 12" xfId="45"/>
    <cellStyle name="20% - Акцент2 13" xfId="46"/>
    <cellStyle name="20% - Акцент2 14" xfId="47"/>
    <cellStyle name="20% - Акцент2 15" xfId="48"/>
    <cellStyle name="20% - Акцент2 16" xfId="49"/>
    <cellStyle name="20% - Акцент2 17" xfId="50"/>
    <cellStyle name="20% - Акцент2 18" xfId="51"/>
    <cellStyle name="20% - Акцент2 19" xfId="52"/>
    <cellStyle name="20% - Акцент2 2" xfId="53"/>
    <cellStyle name="20% - Акцент2 20" xfId="54"/>
    <cellStyle name="20% - Акцент2 21" xfId="55"/>
    <cellStyle name="20% - Акцент2 22" xfId="56"/>
    <cellStyle name="20% - Акцент2 23" xfId="57"/>
    <cellStyle name="20% - Акцент2 24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2 9 2" xfId="66"/>
    <cellStyle name="20% - Акцент2 9 3" xfId="67"/>
    <cellStyle name="20% - Акцент2 9 4" xfId="68"/>
    <cellStyle name="20% -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0" xfId="81"/>
    <cellStyle name="20% - Акцент3 21" xfId="82"/>
    <cellStyle name="20% - Акцент3 22" xfId="83"/>
    <cellStyle name="20% - Акцент3 23" xfId="84"/>
    <cellStyle name="20% - Акцент3 24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- Акцент3 9 2" xfId="93"/>
    <cellStyle name="20% - Акцент3 9 3" xfId="94"/>
    <cellStyle name="20% - Акцент3 9 4" xfId="95"/>
    <cellStyle name="20% - Акцент4" xfId="96"/>
    <cellStyle name="20% - Акцент4 10" xfId="97"/>
    <cellStyle name="20% - Акцент4 11" xfId="98"/>
    <cellStyle name="20% - Акцент4 12" xfId="99"/>
    <cellStyle name="20% - Акцент4 13" xfId="100"/>
    <cellStyle name="20% - Акцент4 14" xfId="101"/>
    <cellStyle name="20% - Акцент4 15" xfId="102"/>
    <cellStyle name="20% - Акцент4 16" xfId="103"/>
    <cellStyle name="20% - Акцент4 17" xfId="104"/>
    <cellStyle name="20% - Акцент4 18" xfId="105"/>
    <cellStyle name="20% - Акцент4 19" xfId="106"/>
    <cellStyle name="20% - Акцент4 2" xfId="107"/>
    <cellStyle name="20% - Акцент4 20" xfId="108"/>
    <cellStyle name="20% - Акцент4 21" xfId="109"/>
    <cellStyle name="20% - Акцент4 22" xfId="110"/>
    <cellStyle name="20% - Акцент4 23" xfId="111"/>
    <cellStyle name="20% - Акцент4 24" xfId="112"/>
    <cellStyle name="20% - Акцент4 3" xfId="113"/>
    <cellStyle name="20% - Акцент4 4" xfId="114"/>
    <cellStyle name="20% - Акцент4 5" xfId="115"/>
    <cellStyle name="20% - Акцент4 6" xfId="116"/>
    <cellStyle name="20% - Акцент4 7" xfId="117"/>
    <cellStyle name="20% - Акцент4 8" xfId="118"/>
    <cellStyle name="20% - Акцент4 9" xfId="119"/>
    <cellStyle name="20% - Акцент4 9 2" xfId="120"/>
    <cellStyle name="20% - Акцент4 9 3" xfId="121"/>
    <cellStyle name="20% - Акцент4 9 4" xfId="122"/>
    <cellStyle name="20% - Акцент5" xfId="123"/>
    <cellStyle name="20% - Акцент5 10" xfId="124"/>
    <cellStyle name="20% - Акцент5 11" xfId="125"/>
    <cellStyle name="20% - Акцент5 12" xfId="126"/>
    <cellStyle name="20% - Акцент5 13" xfId="127"/>
    <cellStyle name="20% - Акцент5 14" xfId="128"/>
    <cellStyle name="20% - Акцент5 15" xfId="129"/>
    <cellStyle name="20% - Акцент5 16" xfId="130"/>
    <cellStyle name="20% - Акцент5 17" xfId="131"/>
    <cellStyle name="20% - Акцент5 18" xfId="132"/>
    <cellStyle name="20% - Акцент5 19" xfId="133"/>
    <cellStyle name="20% - Акцент5 2" xfId="134"/>
    <cellStyle name="20% - Акцент5 20" xfId="135"/>
    <cellStyle name="20% - Акцент5 21" xfId="136"/>
    <cellStyle name="20% - Акцент5 22" xfId="137"/>
    <cellStyle name="20% - Акцент5 23" xfId="138"/>
    <cellStyle name="20% - Акцент5 24" xfId="139"/>
    <cellStyle name="20% - Акцент5 3" xfId="140"/>
    <cellStyle name="20% - Акцент5 4" xfId="141"/>
    <cellStyle name="20% - Акцент5 5" xfId="142"/>
    <cellStyle name="20% - Акцент5 6" xfId="143"/>
    <cellStyle name="20% - Акцент5 7" xfId="144"/>
    <cellStyle name="20% - Акцент5 8" xfId="145"/>
    <cellStyle name="20% - Акцент5 9" xfId="146"/>
    <cellStyle name="20% - Акцент5 9 2" xfId="147"/>
    <cellStyle name="20% - Акцент5 9 3" xfId="148"/>
    <cellStyle name="20% - Акцент5 9 4" xfId="149"/>
    <cellStyle name="20% - Акцент6" xfId="150"/>
    <cellStyle name="20% - Акцент6 10" xfId="151"/>
    <cellStyle name="20% - Акцент6 11" xfId="152"/>
    <cellStyle name="20% - Акцент6 12" xfId="153"/>
    <cellStyle name="20% - Акцент6 13" xfId="154"/>
    <cellStyle name="20% - Акцент6 14" xfId="155"/>
    <cellStyle name="20% - Акцент6 15" xfId="156"/>
    <cellStyle name="20% - Акцент6 16" xfId="157"/>
    <cellStyle name="20% - Акцент6 17" xfId="158"/>
    <cellStyle name="20% - Акцент6 18" xfId="159"/>
    <cellStyle name="20% - Акцент6 19" xfId="160"/>
    <cellStyle name="20% - Акцент6 2" xfId="161"/>
    <cellStyle name="20% - Акцент6 20" xfId="162"/>
    <cellStyle name="20% - Акцент6 21" xfId="163"/>
    <cellStyle name="20% - Акцент6 22" xfId="164"/>
    <cellStyle name="20% - Акцент6 23" xfId="165"/>
    <cellStyle name="20% - Акцент6 24" xfId="166"/>
    <cellStyle name="20% - Акцент6 3" xfId="167"/>
    <cellStyle name="20% - Акцент6 4" xfId="168"/>
    <cellStyle name="20% - Акцент6 5" xfId="169"/>
    <cellStyle name="20% - Акцент6 6" xfId="170"/>
    <cellStyle name="20% - Акцент6 7" xfId="171"/>
    <cellStyle name="20% - Акцент6 8" xfId="172"/>
    <cellStyle name="20% - Акцент6 9" xfId="173"/>
    <cellStyle name="20% - Акцент6 9 2" xfId="174"/>
    <cellStyle name="20% - Акцент6 9 3" xfId="175"/>
    <cellStyle name="20% - Акцент6 9 4" xfId="176"/>
    <cellStyle name="40% -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0" xfId="189"/>
    <cellStyle name="40% - Акцент1 21" xfId="190"/>
    <cellStyle name="40% - Акцент1 22" xfId="191"/>
    <cellStyle name="40% - Акцент1 23" xfId="192"/>
    <cellStyle name="40% - Акцент1 24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1 9 2" xfId="201"/>
    <cellStyle name="40% - Акцент1 9 3" xfId="202"/>
    <cellStyle name="40% - Акцент1 9 4" xfId="203"/>
    <cellStyle name="40% - Акцент2" xfId="204"/>
    <cellStyle name="40% - Акцент2 10" xfId="205"/>
    <cellStyle name="40% - Акцент2 11" xfId="206"/>
    <cellStyle name="40% - Акцент2 12" xfId="207"/>
    <cellStyle name="40% - Акцент2 13" xfId="208"/>
    <cellStyle name="40% - Акцент2 14" xfId="209"/>
    <cellStyle name="40% - Акцент2 15" xfId="210"/>
    <cellStyle name="40% - Акцент2 16" xfId="211"/>
    <cellStyle name="40% - Акцент2 17" xfId="212"/>
    <cellStyle name="40% - Акцент2 18" xfId="213"/>
    <cellStyle name="40% - Акцент2 19" xfId="214"/>
    <cellStyle name="40% - Акцент2 2" xfId="215"/>
    <cellStyle name="40% - Акцент2 20" xfId="216"/>
    <cellStyle name="40% - Акцент2 21" xfId="217"/>
    <cellStyle name="40% - Акцент2 22" xfId="218"/>
    <cellStyle name="40% - Акцент2 23" xfId="219"/>
    <cellStyle name="40% - Акцент2 24" xfId="220"/>
    <cellStyle name="40% - Акцент2 3" xfId="221"/>
    <cellStyle name="40% - Акцент2 4" xfId="222"/>
    <cellStyle name="40% - Акцент2 5" xfId="223"/>
    <cellStyle name="40% - Акцент2 6" xfId="224"/>
    <cellStyle name="40% - Акцент2 7" xfId="225"/>
    <cellStyle name="40% - Акцент2 8" xfId="226"/>
    <cellStyle name="40% - Акцент2 9" xfId="227"/>
    <cellStyle name="40% - Акцент2 9 2" xfId="228"/>
    <cellStyle name="40% - Акцент2 9 3" xfId="229"/>
    <cellStyle name="40% - Акцент2 9 4" xfId="230"/>
    <cellStyle name="40% - Акцент3" xfId="231"/>
    <cellStyle name="40% - Акцент3 10" xfId="232"/>
    <cellStyle name="40% - Акцент3 11" xfId="233"/>
    <cellStyle name="40% - Акцент3 12" xfId="234"/>
    <cellStyle name="40% - Акцент3 13" xfId="235"/>
    <cellStyle name="40% - Акцент3 14" xfId="236"/>
    <cellStyle name="40% - Акцент3 15" xfId="237"/>
    <cellStyle name="40% - Акцент3 16" xfId="238"/>
    <cellStyle name="40% - Акцент3 17" xfId="239"/>
    <cellStyle name="40% - Акцент3 18" xfId="240"/>
    <cellStyle name="40% - Акцент3 19" xfId="241"/>
    <cellStyle name="40% - Акцент3 2" xfId="242"/>
    <cellStyle name="40% - Акцент3 20" xfId="243"/>
    <cellStyle name="40% - Акцент3 21" xfId="244"/>
    <cellStyle name="40% - Акцент3 22" xfId="245"/>
    <cellStyle name="40% - Акцент3 23" xfId="246"/>
    <cellStyle name="40% - Акцент3 24" xfId="247"/>
    <cellStyle name="40% - Акцент3 3" xfId="248"/>
    <cellStyle name="40% - Акцент3 4" xfId="249"/>
    <cellStyle name="40% - Акцент3 5" xfId="250"/>
    <cellStyle name="40% - Акцент3 6" xfId="251"/>
    <cellStyle name="40% - Акцент3 7" xfId="252"/>
    <cellStyle name="40% - Акцент3 8" xfId="253"/>
    <cellStyle name="40% - Акцент3 9" xfId="254"/>
    <cellStyle name="40% - Акцент3 9 2" xfId="255"/>
    <cellStyle name="40% - Акцент3 9 3" xfId="256"/>
    <cellStyle name="40% - Акцент3 9 4" xfId="257"/>
    <cellStyle name="40% - Акцент4" xfId="258"/>
    <cellStyle name="40% - Акцент4 10" xfId="259"/>
    <cellStyle name="40% - Акцент4 11" xfId="260"/>
    <cellStyle name="40% - Акцент4 12" xfId="261"/>
    <cellStyle name="40% - Акцент4 13" xfId="262"/>
    <cellStyle name="40% - Акцент4 14" xfId="263"/>
    <cellStyle name="40% - Акцент4 15" xfId="264"/>
    <cellStyle name="40% - Акцент4 16" xfId="265"/>
    <cellStyle name="40% - Акцент4 17" xfId="266"/>
    <cellStyle name="40% - Акцент4 18" xfId="267"/>
    <cellStyle name="40% - Акцент4 19" xfId="268"/>
    <cellStyle name="40% - Акцент4 2" xfId="269"/>
    <cellStyle name="40% - Акцент4 20" xfId="270"/>
    <cellStyle name="40% - Акцент4 21" xfId="271"/>
    <cellStyle name="40% - Акцент4 22" xfId="272"/>
    <cellStyle name="40% - Акцент4 23" xfId="273"/>
    <cellStyle name="40% - Акцент4 24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4 8" xfId="280"/>
    <cellStyle name="40% - Акцент4 9" xfId="281"/>
    <cellStyle name="40% - Акцент4 9 2" xfId="282"/>
    <cellStyle name="40% - Акцент4 9 3" xfId="283"/>
    <cellStyle name="40% - Акцент4 9 4" xfId="284"/>
    <cellStyle name="40% - Акцент5" xfId="285"/>
    <cellStyle name="40% - Акцент5 10" xfId="286"/>
    <cellStyle name="40% - Акцент5 11" xfId="287"/>
    <cellStyle name="40% - Акцент5 12" xfId="288"/>
    <cellStyle name="40% - Акцент5 13" xfId="289"/>
    <cellStyle name="40% - Акцент5 14" xfId="290"/>
    <cellStyle name="40% - Акцент5 15" xfId="291"/>
    <cellStyle name="40% - Акцент5 16" xfId="292"/>
    <cellStyle name="40% - Акцент5 17" xfId="293"/>
    <cellStyle name="40% - Акцент5 18" xfId="294"/>
    <cellStyle name="40% - Акцент5 19" xfId="295"/>
    <cellStyle name="40% - Акцент5 2" xfId="296"/>
    <cellStyle name="40% - Акцент5 20" xfId="297"/>
    <cellStyle name="40% - Акцент5 21" xfId="298"/>
    <cellStyle name="40% - Акцент5 22" xfId="299"/>
    <cellStyle name="40% - Акцент5 23" xfId="300"/>
    <cellStyle name="40% - Акцент5 24" xfId="301"/>
    <cellStyle name="40% - Акцент5 3" xfId="302"/>
    <cellStyle name="40% - Акцент5 4" xfId="303"/>
    <cellStyle name="40% - Акцент5 5" xfId="304"/>
    <cellStyle name="40% - Акцент5 6" xfId="305"/>
    <cellStyle name="40% - Акцент5 7" xfId="306"/>
    <cellStyle name="40% - Акцент5 8" xfId="307"/>
    <cellStyle name="40% - Акцент5 9" xfId="308"/>
    <cellStyle name="40% - Акцент5 9 2" xfId="309"/>
    <cellStyle name="40% - Акцент5 9 3" xfId="310"/>
    <cellStyle name="40% - Акцент5 9 4" xfId="311"/>
    <cellStyle name="40% - Акцент6" xfId="312"/>
    <cellStyle name="40% - Акцент6 10" xfId="313"/>
    <cellStyle name="40% - Акцент6 11" xfId="314"/>
    <cellStyle name="40% - Акцент6 12" xfId="315"/>
    <cellStyle name="40% - Акцент6 13" xfId="316"/>
    <cellStyle name="40% - Акцент6 14" xfId="317"/>
    <cellStyle name="40% - Акцент6 15" xfId="318"/>
    <cellStyle name="40% - Акцент6 16" xfId="319"/>
    <cellStyle name="40% - Акцент6 17" xfId="320"/>
    <cellStyle name="40% - Акцент6 18" xfId="321"/>
    <cellStyle name="40% - Акцент6 19" xfId="322"/>
    <cellStyle name="40% - Акцент6 2" xfId="323"/>
    <cellStyle name="40% - Акцент6 20" xfId="324"/>
    <cellStyle name="40% - Акцент6 21" xfId="325"/>
    <cellStyle name="40% - Акцент6 22" xfId="326"/>
    <cellStyle name="40% - Акцент6 23" xfId="327"/>
    <cellStyle name="40% - Акцент6 24" xfId="328"/>
    <cellStyle name="40% - Акцент6 3" xfId="329"/>
    <cellStyle name="40% - Акцент6 4" xfId="330"/>
    <cellStyle name="40% - Акцент6 5" xfId="331"/>
    <cellStyle name="40% - Акцент6 6" xfId="332"/>
    <cellStyle name="40% - Акцент6 7" xfId="333"/>
    <cellStyle name="40% - Акцент6 8" xfId="334"/>
    <cellStyle name="40% - Акцент6 9" xfId="335"/>
    <cellStyle name="40% - Акцент6 9 2" xfId="336"/>
    <cellStyle name="40% - Акцент6 9 3" xfId="337"/>
    <cellStyle name="40% - Акцент6 9 4" xfId="338"/>
    <cellStyle name="60% - Акцент1" xfId="339"/>
    <cellStyle name="60% - Акцент1 10" xfId="340"/>
    <cellStyle name="60% - Акцент1 11" xfId="341"/>
    <cellStyle name="60% - Акцент1 12" xfId="342"/>
    <cellStyle name="60% - Акцент1 13" xfId="343"/>
    <cellStyle name="60% - Акцент1 14" xfId="344"/>
    <cellStyle name="60% - Акцент1 15" xfId="345"/>
    <cellStyle name="60% - Акцент1 16" xfId="346"/>
    <cellStyle name="60% - Акцент1 17" xfId="347"/>
    <cellStyle name="60% - Акцент1 18" xfId="348"/>
    <cellStyle name="60% - Акцент1 19" xfId="349"/>
    <cellStyle name="60% - Акцент1 2" xfId="350"/>
    <cellStyle name="60% - Акцент1 20" xfId="351"/>
    <cellStyle name="60% - Акцент1 21" xfId="352"/>
    <cellStyle name="60% - Акцент1 22" xfId="353"/>
    <cellStyle name="60% - Акцент1 23" xfId="354"/>
    <cellStyle name="60% - Акцент1 24" xfId="355"/>
    <cellStyle name="60% - Акцент1 3" xfId="356"/>
    <cellStyle name="60% - Акцент1 4" xfId="357"/>
    <cellStyle name="60% - Акцент1 5" xfId="358"/>
    <cellStyle name="60% - Акцент1 6" xfId="359"/>
    <cellStyle name="60% - Акцент1 7" xfId="360"/>
    <cellStyle name="60% - Акцент1 8" xfId="361"/>
    <cellStyle name="60% - Акцент1 9" xfId="362"/>
    <cellStyle name="60% - Акцент1 9 2" xfId="363"/>
    <cellStyle name="60% - Акцент1 9 3" xfId="364"/>
    <cellStyle name="60% - Акцент1 9 4" xfId="365"/>
    <cellStyle name="60% - Акцент2" xfId="366"/>
    <cellStyle name="60% - Акцент2 10" xfId="367"/>
    <cellStyle name="60% - Акцент2 11" xfId="368"/>
    <cellStyle name="60% - Акцент2 12" xfId="369"/>
    <cellStyle name="60% - Акцент2 13" xfId="370"/>
    <cellStyle name="60% - Акцент2 14" xfId="371"/>
    <cellStyle name="60% - Акцент2 15" xfId="372"/>
    <cellStyle name="60% - Акцент2 16" xfId="373"/>
    <cellStyle name="60% - Акцент2 17" xfId="374"/>
    <cellStyle name="60% - Акцент2 18" xfId="375"/>
    <cellStyle name="60% - Акцент2 19" xfId="376"/>
    <cellStyle name="60% - Акцент2 2" xfId="377"/>
    <cellStyle name="60% - Акцент2 20" xfId="378"/>
    <cellStyle name="60% - Акцент2 21" xfId="379"/>
    <cellStyle name="60% - Акцент2 22" xfId="380"/>
    <cellStyle name="60% - Акцент2 23" xfId="381"/>
    <cellStyle name="60% - Акцент2 24" xfId="382"/>
    <cellStyle name="60% - Акцент2 3" xfId="383"/>
    <cellStyle name="60% - Акцент2 4" xfId="384"/>
    <cellStyle name="60% - Акцент2 5" xfId="385"/>
    <cellStyle name="60% - Акцент2 6" xfId="386"/>
    <cellStyle name="60% - Акцент2 7" xfId="387"/>
    <cellStyle name="60% - Акцент2 8" xfId="388"/>
    <cellStyle name="60% - Акцент2 9" xfId="389"/>
    <cellStyle name="60% - Акцент2 9 2" xfId="390"/>
    <cellStyle name="60% - Акцент2 9 3" xfId="391"/>
    <cellStyle name="60% - Акцент2 9 4" xfId="392"/>
    <cellStyle name="60% - Акцент3" xfId="393"/>
    <cellStyle name="60% - Акцент3 10" xfId="394"/>
    <cellStyle name="60% - Акцент3 11" xfId="395"/>
    <cellStyle name="60% - Акцент3 12" xfId="396"/>
    <cellStyle name="60% - Акцент3 13" xfId="397"/>
    <cellStyle name="60% - Акцент3 14" xfId="398"/>
    <cellStyle name="60% - Акцент3 15" xfId="399"/>
    <cellStyle name="60% - Акцент3 16" xfId="400"/>
    <cellStyle name="60% - Акцент3 17" xfId="401"/>
    <cellStyle name="60% - Акцент3 18" xfId="402"/>
    <cellStyle name="60% - Акцент3 19" xfId="403"/>
    <cellStyle name="60% - Акцент3 2" xfId="404"/>
    <cellStyle name="60% - Акцент3 20" xfId="405"/>
    <cellStyle name="60% - Акцент3 21" xfId="406"/>
    <cellStyle name="60% - Акцент3 22" xfId="407"/>
    <cellStyle name="60% - Акцент3 23" xfId="408"/>
    <cellStyle name="60% - Акцент3 24" xfId="409"/>
    <cellStyle name="60% - Акцент3 3" xfId="410"/>
    <cellStyle name="60% - Акцент3 4" xfId="411"/>
    <cellStyle name="60% - Акцент3 5" xfId="412"/>
    <cellStyle name="60% - Акцент3 6" xfId="413"/>
    <cellStyle name="60% - Акцент3 7" xfId="414"/>
    <cellStyle name="60% - Акцент3 8" xfId="415"/>
    <cellStyle name="60% - Акцент3 9" xfId="416"/>
    <cellStyle name="60% - Акцент3 9 2" xfId="417"/>
    <cellStyle name="60% - Акцент3 9 3" xfId="418"/>
    <cellStyle name="60% - Акцент3 9 4" xfId="419"/>
    <cellStyle name="60% - Акцент4" xfId="420"/>
    <cellStyle name="60% - Акцент4 10" xfId="421"/>
    <cellStyle name="60% - Акцент4 11" xfId="422"/>
    <cellStyle name="60% - Акцент4 12" xfId="423"/>
    <cellStyle name="60% - Акцент4 13" xfId="424"/>
    <cellStyle name="60% - Акцент4 14" xfId="425"/>
    <cellStyle name="60% - Акцент4 15" xfId="426"/>
    <cellStyle name="60% - Акцент4 16" xfId="427"/>
    <cellStyle name="60% - Акцент4 17" xfId="428"/>
    <cellStyle name="60% - Акцент4 18" xfId="429"/>
    <cellStyle name="60% - Акцент4 19" xfId="430"/>
    <cellStyle name="60% - Акцент4 2" xfId="431"/>
    <cellStyle name="60% - Акцент4 20" xfId="432"/>
    <cellStyle name="60% - Акцент4 21" xfId="433"/>
    <cellStyle name="60% - Акцент4 22" xfId="434"/>
    <cellStyle name="60% - Акцент4 23" xfId="435"/>
    <cellStyle name="60% - Акцент4 24" xfId="436"/>
    <cellStyle name="60% - Акцент4 3" xfId="437"/>
    <cellStyle name="60% - Акцент4 4" xfId="438"/>
    <cellStyle name="60% - Акцент4 5" xfId="439"/>
    <cellStyle name="60% - Акцент4 6" xfId="440"/>
    <cellStyle name="60% - Акцент4 7" xfId="441"/>
    <cellStyle name="60% - Акцент4 8" xfId="442"/>
    <cellStyle name="60% - Акцент4 9" xfId="443"/>
    <cellStyle name="60% - Акцент4 9 2" xfId="444"/>
    <cellStyle name="60% - Акцент4 9 3" xfId="445"/>
    <cellStyle name="60% - Акцент4 9 4" xfId="446"/>
    <cellStyle name="60% - Акцент5" xfId="447"/>
    <cellStyle name="60% - Акцент5 10" xfId="448"/>
    <cellStyle name="60% - Акцент5 11" xfId="449"/>
    <cellStyle name="60% - Акцент5 12" xfId="450"/>
    <cellStyle name="60% - Акцент5 13" xfId="451"/>
    <cellStyle name="60% - Акцент5 14" xfId="452"/>
    <cellStyle name="60% - Акцент5 15" xfId="453"/>
    <cellStyle name="60% - Акцент5 16" xfId="454"/>
    <cellStyle name="60% - Акцент5 17" xfId="455"/>
    <cellStyle name="60% - Акцент5 18" xfId="456"/>
    <cellStyle name="60% - Акцент5 19" xfId="457"/>
    <cellStyle name="60% - Акцент5 2" xfId="458"/>
    <cellStyle name="60% - Акцент5 20" xfId="459"/>
    <cellStyle name="60% - Акцент5 21" xfId="460"/>
    <cellStyle name="60% - Акцент5 22" xfId="461"/>
    <cellStyle name="60% - Акцент5 23" xfId="462"/>
    <cellStyle name="60% - Акцент5 24" xfId="463"/>
    <cellStyle name="60% - Акцент5 3" xfId="464"/>
    <cellStyle name="60% - Акцент5 4" xfId="465"/>
    <cellStyle name="60% - Акцент5 5" xfId="466"/>
    <cellStyle name="60% - Акцент5 6" xfId="467"/>
    <cellStyle name="60% - Акцент5 7" xfId="468"/>
    <cellStyle name="60% - Акцент5 8" xfId="469"/>
    <cellStyle name="60% - Акцент5 9" xfId="470"/>
    <cellStyle name="60% - Акцент5 9 2" xfId="471"/>
    <cellStyle name="60% - Акцент5 9 3" xfId="472"/>
    <cellStyle name="60% - Акцент5 9 4" xfId="473"/>
    <cellStyle name="60% - Акцент6" xfId="474"/>
    <cellStyle name="60% - Акцент6 10" xfId="475"/>
    <cellStyle name="60% - Акцент6 11" xfId="476"/>
    <cellStyle name="60% - Акцент6 12" xfId="477"/>
    <cellStyle name="60% - Акцент6 13" xfId="478"/>
    <cellStyle name="60% - Акцент6 14" xfId="479"/>
    <cellStyle name="60% - Акцент6 15" xfId="480"/>
    <cellStyle name="60% - Акцент6 16" xfId="481"/>
    <cellStyle name="60% - Акцент6 17" xfId="482"/>
    <cellStyle name="60% - Акцент6 18" xfId="483"/>
    <cellStyle name="60% - Акцент6 19" xfId="484"/>
    <cellStyle name="60% - Акцент6 2" xfId="485"/>
    <cellStyle name="60% - Акцент6 20" xfId="486"/>
    <cellStyle name="60% - Акцент6 21" xfId="487"/>
    <cellStyle name="60% - Акцент6 22" xfId="488"/>
    <cellStyle name="60% - Акцент6 23" xfId="489"/>
    <cellStyle name="60% - Акцент6 24" xfId="490"/>
    <cellStyle name="60% - Акцент6 3" xfId="491"/>
    <cellStyle name="60% - Акцент6 4" xfId="492"/>
    <cellStyle name="60% - Акцент6 5" xfId="493"/>
    <cellStyle name="60% - Акцент6 6" xfId="494"/>
    <cellStyle name="60% - Акцент6 7" xfId="495"/>
    <cellStyle name="60% - Акцент6 8" xfId="496"/>
    <cellStyle name="60% - Акцент6 9" xfId="497"/>
    <cellStyle name="60% - Акцент6 9 2" xfId="498"/>
    <cellStyle name="60% - Акцент6 9 3" xfId="499"/>
    <cellStyle name="60% - Акцент6 9 4" xfId="500"/>
    <cellStyle name="Акцент1" xfId="501"/>
    <cellStyle name="Акцент1 10" xfId="502"/>
    <cellStyle name="Акцент1 11" xfId="503"/>
    <cellStyle name="Акцент1 12" xfId="504"/>
    <cellStyle name="Акцент1 13" xfId="505"/>
    <cellStyle name="Акцент1 14" xfId="506"/>
    <cellStyle name="Акцент1 15" xfId="507"/>
    <cellStyle name="Акцент1 16" xfId="508"/>
    <cellStyle name="Акцент1 17" xfId="509"/>
    <cellStyle name="Акцент1 18" xfId="510"/>
    <cellStyle name="Акцент1 19" xfId="511"/>
    <cellStyle name="Акцент1 2" xfId="512"/>
    <cellStyle name="Акцент1 20" xfId="513"/>
    <cellStyle name="Акцент1 21" xfId="514"/>
    <cellStyle name="Акцент1 22" xfId="515"/>
    <cellStyle name="Акцент1 23" xfId="516"/>
    <cellStyle name="Акцент1 24" xfId="517"/>
    <cellStyle name="Акцент1 3" xfId="518"/>
    <cellStyle name="Акцент1 4" xfId="519"/>
    <cellStyle name="Акцент1 5" xfId="520"/>
    <cellStyle name="Акцент1 6" xfId="521"/>
    <cellStyle name="Акцент1 7" xfId="522"/>
    <cellStyle name="Акцент1 8" xfId="523"/>
    <cellStyle name="Акцент1 9" xfId="524"/>
    <cellStyle name="Акцент1 9 2" xfId="525"/>
    <cellStyle name="Акцент1 9 3" xfId="526"/>
    <cellStyle name="Акцент1 9 4" xfId="527"/>
    <cellStyle name="Акцент2" xfId="528"/>
    <cellStyle name="Акцент2 10" xfId="529"/>
    <cellStyle name="Акцент2 11" xfId="530"/>
    <cellStyle name="Акцент2 12" xfId="531"/>
    <cellStyle name="Акцент2 13" xfId="532"/>
    <cellStyle name="Акцент2 14" xfId="533"/>
    <cellStyle name="Акцент2 15" xfId="534"/>
    <cellStyle name="Акцент2 16" xfId="535"/>
    <cellStyle name="Акцент2 17" xfId="536"/>
    <cellStyle name="Акцент2 18" xfId="537"/>
    <cellStyle name="Акцент2 19" xfId="538"/>
    <cellStyle name="Акцент2 2" xfId="539"/>
    <cellStyle name="Акцент2 20" xfId="540"/>
    <cellStyle name="Акцент2 21" xfId="541"/>
    <cellStyle name="Акцент2 22" xfId="542"/>
    <cellStyle name="Акцент2 23" xfId="543"/>
    <cellStyle name="Акцент2 24" xfId="544"/>
    <cellStyle name="Акцент2 3" xfId="545"/>
    <cellStyle name="Акцент2 4" xfId="546"/>
    <cellStyle name="Акцент2 5" xfId="547"/>
    <cellStyle name="Акцент2 6" xfId="548"/>
    <cellStyle name="Акцент2 7" xfId="549"/>
    <cellStyle name="Акцент2 8" xfId="550"/>
    <cellStyle name="Акцент2 9" xfId="551"/>
    <cellStyle name="Акцент2 9 2" xfId="552"/>
    <cellStyle name="Акцент2 9 3" xfId="553"/>
    <cellStyle name="Акцент2 9 4" xfId="554"/>
    <cellStyle name="Акцент3" xfId="555"/>
    <cellStyle name="Акцент3 10" xfId="556"/>
    <cellStyle name="Акцент3 11" xfId="557"/>
    <cellStyle name="Акцент3 12" xfId="558"/>
    <cellStyle name="Акцент3 13" xfId="559"/>
    <cellStyle name="Акцент3 14" xfId="560"/>
    <cellStyle name="Акцент3 15" xfId="561"/>
    <cellStyle name="Акцент3 16" xfId="562"/>
    <cellStyle name="Акцент3 17" xfId="563"/>
    <cellStyle name="Акцент3 18" xfId="564"/>
    <cellStyle name="Акцент3 19" xfId="565"/>
    <cellStyle name="Акцент3 2" xfId="566"/>
    <cellStyle name="Акцент3 20" xfId="567"/>
    <cellStyle name="Акцент3 21" xfId="568"/>
    <cellStyle name="Акцент3 22" xfId="569"/>
    <cellStyle name="Акцент3 23" xfId="570"/>
    <cellStyle name="Акцент3 24" xfId="571"/>
    <cellStyle name="Акцент3 3" xfId="572"/>
    <cellStyle name="Акцент3 4" xfId="573"/>
    <cellStyle name="Акцент3 5" xfId="574"/>
    <cellStyle name="Акцент3 6" xfId="575"/>
    <cellStyle name="Акцент3 7" xfId="576"/>
    <cellStyle name="Акцент3 8" xfId="577"/>
    <cellStyle name="Акцент3 9" xfId="578"/>
    <cellStyle name="Акцент3 9 2" xfId="579"/>
    <cellStyle name="Акцент3 9 3" xfId="580"/>
    <cellStyle name="Акцент3 9 4" xfId="581"/>
    <cellStyle name="Акцент4" xfId="582"/>
    <cellStyle name="Акцент4 10" xfId="583"/>
    <cellStyle name="Акцент4 11" xfId="584"/>
    <cellStyle name="Акцент4 12" xfId="585"/>
    <cellStyle name="Акцент4 13" xfId="586"/>
    <cellStyle name="Акцент4 14" xfId="587"/>
    <cellStyle name="Акцент4 15" xfId="588"/>
    <cellStyle name="Акцент4 16" xfId="589"/>
    <cellStyle name="Акцент4 17" xfId="590"/>
    <cellStyle name="Акцент4 18" xfId="591"/>
    <cellStyle name="Акцент4 19" xfId="592"/>
    <cellStyle name="Акцент4 2" xfId="593"/>
    <cellStyle name="Акцент4 20" xfId="594"/>
    <cellStyle name="Акцент4 21" xfId="595"/>
    <cellStyle name="Акцент4 22" xfId="596"/>
    <cellStyle name="Акцент4 23" xfId="597"/>
    <cellStyle name="Акцент4 24" xfId="598"/>
    <cellStyle name="Акцент4 3" xfId="599"/>
    <cellStyle name="Акцент4 4" xfId="600"/>
    <cellStyle name="Акцент4 5" xfId="601"/>
    <cellStyle name="Акцент4 6" xfId="602"/>
    <cellStyle name="Акцент4 7" xfId="603"/>
    <cellStyle name="Акцент4 8" xfId="604"/>
    <cellStyle name="Акцент4 9" xfId="605"/>
    <cellStyle name="Акцент4 9 2" xfId="606"/>
    <cellStyle name="Акцент4 9 3" xfId="607"/>
    <cellStyle name="Акцент4 9 4" xfId="608"/>
    <cellStyle name="Акцент5" xfId="609"/>
    <cellStyle name="Акцент5 10" xfId="610"/>
    <cellStyle name="Акцент5 11" xfId="611"/>
    <cellStyle name="Акцент5 12" xfId="612"/>
    <cellStyle name="Акцент5 13" xfId="613"/>
    <cellStyle name="Акцент5 14" xfId="614"/>
    <cellStyle name="Акцент5 15" xfId="615"/>
    <cellStyle name="Акцент5 16" xfId="616"/>
    <cellStyle name="Акцент5 17" xfId="617"/>
    <cellStyle name="Акцент5 18" xfId="618"/>
    <cellStyle name="Акцент5 19" xfId="619"/>
    <cellStyle name="Акцент5 2" xfId="620"/>
    <cellStyle name="Акцент5 20" xfId="621"/>
    <cellStyle name="Акцент5 21" xfId="622"/>
    <cellStyle name="Акцент5 22" xfId="623"/>
    <cellStyle name="Акцент5 23" xfId="624"/>
    <cellStyle name="Акцент5 24" xfId="625"/>
    <cellStyle name="Акцент5 3" xfId="626"/>
    <cellStyle name="Акцент5 4" xfId="627"/>
    <cellStyle name="Акцент5 5" xfId="628"/>
    <cellStyle name="Акцент5 6" xfId="629"/>
    <cellStyle name="Акцент5 7" xfId="630"/>
    <cellStyle name="Акцент5 8" xfId="631"/>
    <cellStyle name="Акцент5 9" xfId="632"/>
    <cellStyle name="Акцент5 9 2" xfId="633"/>
    <cellStyle name="Акцент5 9 3" xfId="634"/>
    <cellStyle name="Акцент5 9 4" xfId="635"/>
    <cellStyle name="Акцент6" xfId="636"/>
    <cellStyle name="Акцент6 10" xfId="637"/>
    <cellStyle name="Акцент6 11" xfId="638"/>
    <cellStyle name="Акцент6 12" xfId="639"/>
    <cellStyle name="Акцент6 13" xfId="640"/>
    <cellStyle name="Акцент6 14" xfId="641"/>
    <cellStyle name="Акцент6 15" xfId="642"/>
    <cellStyle name="Акцент6 16" xfId="643"/>
    <cellStyle name="Акцент6 17" xfId="644"/>
    <cellStyle name="Акцент6 18" xfId="645"/>
    <cellStyle name="Акцент6 19" xfId="646"/>
    <cellStyle name="Акцент6 2" xfId="647"/>
    <cellStyle name="Акцент6 20" xfId="648"/>
    <cellStyle name="Акцент6 21" xfId="649"/>
    <cellStyle name="Акцент6 22" xfId="650"/>
    <cellStyle name="Акцент6 23" xfId="651"/>
    <cellStyle name="Акцент6 24" xfId="652"/>
    <cellStyle name="Акцент6 3" xfId="653"/>
    <cellStyle name="Акцент6 4" xfId="654"/>
    <cellStyle name="Акцент6 5" xfId="655"/>
    <cellStyle name="Акцент6 6" xfId="656"/>
    <cellStyle name="Акцент6 7" xfId="657"/>
    <cellStyle name="Акцент6 8" xfId="658"/>
    <cellStyle name="Акцент6 9" xfId="659"/>
    <cellStyle name="Акцент6 9 2" xfId="660"/>
    <cellStyle name="Акцент6 9 3" xfId="661"/>
    <cellStyle name="Акцент6 9 4" xfId="662"/>
    <cellStyle name="Ввод " xfId="663"/>
    <cellStyle name="Ввод  10" xfId="664"/>
    <cellStyle name="Ввод  11" xfId="665"/>
    <cellStyle name="Ввод  12" xfId="666"/>
    <cellStyle name="Ввод  13" xfId="667"/>
    <cellStyle name="Ввод  14" xfId="668"/>
    <cellStyle name="Ввод  15" xfId="669"/>
    <cellStyle name="Ввод  16" xfId="670"/>
    <cellStyle name="Ввод  17" xfId="671"/>
    <cellStyle name="Ввод  18" xfId="672"/>
    <cellStyle name="Ввод  19" xfId="673"/>
    <cellStyle name="Ввод  2" xfId="674"/>
    <cellStyle name="Ввод  20" xfId="675"/>
    <cellStyle name="Ввод  21" xfId="676"/>
    <cellStyle name="Ввод  22" xfId="677"/>
    <cellStyle name="Ввод  23" xfId="678"/>
    <cellStyle name="Ввод  24" xfId="679"/>
    <cellStyle name="Ввод  3" xfId="680"/>
    <cellStyle name="Ввод  4" xfId="681"/>
    <cellStyle name="Ввод  5" xfId="682"/>
    <cellStyle name="Ввод  6" xfId="683"/>
    <cellStyle name="Ввод  7" xfId="684"/>
    <cellStyle name="Ввод  8" xfId="685"/>
    <cellStyle name="Ввод  9" xfId="686"/>
    <cellStyle name="Ввод  9 2" xfId="687"/>
    <cellStyle name="Ввод  9 3" xfId="688"/>
    <cellStyle name="Ввод  9 4" xfId="689"/>
    <cellStyle name="Вывод" xfId="690"/>
    <cellStyle name="Вывод 10" xfId="691"/>
    <cellStyle name="Вывод 11" xfId="692"/>
    <cellStyle name="Вывод 12" xfId="693"/>
    <cellStyle name="Вывод 13" xfId="694"/>
    <cellStyle name="Вывод 14" xfId="695"/>
    <cellStyle name="Вывод 15" xfId="696"/>
    <cellStyle name="Вывод 16" xfId="697"/>
    <cellStyle name="Вывод 17" xfId="698"/>
    <cellStyle name="Вывод 18" xfId="699"/>
    <cellStyle name="Вывод 19" xfId="700"/>
    <cellStyle name="Вывод 2" xfId="701"/>
    <cellStyle name="Вывод 20" xfId="702"/>
    <cellStyle name="Вывод 21" xfId="703"/>
    <cellStyle name="Вывод 22" xfId="704"/>
    <cellStyle name="Вывод 23" xfId="705"/>
    <cellStyle name="Вывод 24" xfId="706"/>
    <cellStyle name="Вывод 3" xfId="707"/>
    <cellStyle name="Вывод 4" xfId="708"/>
    <cellStyle name="Вывод 5" xfId="709"/>
    <cellStyle name="Вывод 6" xfId="710"/>
    <cellStyle name="Вывод 7" xfId="711"/>
    <cellStyle name="Вывод 8" xfId="712"/>
    <cellStyle name="Вывод 9" xfId="713"/>
    <cellStyle name="Вывод 9 2" xfId="714"/>
    <cellStyle name="Вывод 9 3" xfId="715"/>
    <cellStyle name="Вывод 9 4" xfId="716"/>
    <cellStyle name="Вычисление" xfId="717"/>
    <cellStyle name="Вычисление 10" xfId="718"/>
    <cellStyle name="Вычисление 11" xfId="719"/>
    <cellStyle name="Вычисление 12" xfId="720"/>
    <cellStyle name="Вычисление 13" xfId="721"/>
    <cellStyle name="Вычисление 14" xfId="722"/>
    <cellStyle name="Вычисление 15" xfId="723"/>
    <cellStyle name="Вычисление 16" xfId="724"/>
    <cellStyle name="Вычисление 17" xfId="725"/>
    <cellStyle name="Вычисление 18" xfId="726"/>
    <cellStyle name="Вычисление 19" xfId="727"/>
    <cellStyle name="Вычисление 2" xfId="728"/>
    <cellStyle name="Вычисление 20" xfId="729"/>
    <cellStyle name="Вычисление 21" xfId="730"/>
    <cellStyle name="Вычисление 22" xfId="731"/>
    <cellStyle name="Вычисление 23" xfId="732"/>
    <cellStyle name="Вычисление 24" xfId="733"/>
    <cellStyle name="Вычисление 3" xfId="734"/>
    <cellStyle name="Вычисление 4" xfId="735"/>
    <cellStyle name="Вычисление 5" xfId="736"/>
    <cellStyle name="Вычисление 6" xfId="737"/>
    <cellStyle name="Вычисление 7" xfId="738"/>
    <cellStyle name="Вычисление 8" xfId="739"/>
    <cellStyle name="Вычисление 9" xfId="740"/>
    <cellStyle name="Вычисление 9 2" xfId="741"/>
    <cellStyle name="Вычисление 9 3" xfId="742"/>
    <cellStyle name="Вычисление 9 4" xfId="743"/>
    <cellStyle name="Hyperlink" xfId="744"/>
    <cellStyle name="Currency" xfId="745"/>
    <cellStyle name="Currency [0]" xfId="746"/>
    <cellStyle name="Заголовок 1" xfId="747"/>
    <cellStyle name="Заголовок 1 10" xfId="748"/>
    <cellStyle name="Заголовок 1 11" xfId="749"/>
    <cellStyle name="Заголовок 1 12" xfId="750"/>
    <cellStyle name="Заголовок 1 13" xfId="751"/>
    <cellStyle name="Заголовок 1 14" xfId="752"/>
    <cellStyle name="Заголовок 1 15" xfId="753"/>
    <cellStyle name="Заголовок 1 16" xfId="754"/>
    <cellStyle name="Заголовок 1 17" xfId="755"/>
    <cellStyle name="Заголовок 1 18" xfId="756"/>
    <cellStyle name="Заголовок 1 19" xfId="757"/>
    <cellStyle name="Заголовок 1 2" xfId="758"/>
    <cellStyle name="Заголовок 1 20" xfId="759"/>
    <cellStyle name="Заголовок 1 21" xfId="760"/>
    <cellStyle name="Заголовок 1 22" xfId="761"/>
    <cellStyle name="Заголовок 1 23" xfId="762"/>
    <cellStyle name="Заголовок 1 24" xfId="763"/>
    <cellStyle name="Заголовок 1 3" xfId="764"/>
    <cellStyle name="Заголовок 1 4" xfId="765"/>
    <cellStyle name="Заголовок 1 5" xfId="766"/>
    <cellStyle name="Заголовок 1 6" xfId="767"/>
    <cellStyle name="Заголовок 1 7" xfId="768"/>
    <cellStyle name="Заголовок 1 8" xfId="769"/>
    <cellStyle name="Заголовок 1 9" xfId="770"/>
    <cellStyle name="Заголовок 1 9 2" xfId="771"/>
    <cellStyle name="Заголовок 1 9 3" xfId="772"/>
    <cellStyle name="Заголовок 1 9 4" xfId="773"/>
    <cellStyle name="Заголовок 2" xfId="774"/>
    <cellStyle name="Заголовок 2 10" xfId="775"/>
    <cellStyle name="Заголовок 2 11" xfId="776"/>
    <cellStyle name="Заголовок 2 12" xfId="777"/>
    <cellStyle name="Заголовок 2 13" xfId="778"/>
    <cellStyle name="Заголовок 2 14" xfId="779"/>
    <cellStyle name="Заголовок 2 15" xfId="780"/>
    <cellStyle name="Заголовок 2 16" xfId="781"/>
    <cellStyle name="Заголовок 2 17" xfId="782"/>
    <cellStyle name="Заголовок 2 18" xfId="783"/>
    <cellStyle name="Заголовок 2 19" xfId="784"/>
    <cellStyle name="Заголовок 2 2" xfId="785"/>
    <cellStyle name="Заголовок 2 20" xfId="786"/>
    <cellStyle name="Заголовок 2 21" xfId="787"/>
    <cellStyle name="Заголовок 2 22" xfId="788"/>
    <cellStyle name="Заголовок 2 23" xfId="789"/>
    <cellStyle name="Заголовок 2 24" xfId="790"/>
    <cellStyle name="Заголовок 2 3" xfId="791"/>
    <cellStyle name="Заголовок 2 4" xfId="792"/>
    <cellStyle name="Заголовок 2 5" xfId="793"/>
    <cellStyle name="Заголовок 2 6" xfId="794"/>
    <cellStyle name="Заголовок 2 7" xfId="795"/>
    <cellStyle name="Заголовок 2 8" xfId="796"/>
    <cellStyle name="Заголовок 2 9" xfId="797"/>
    <cellStyle name="Заголовок 2 9 2" xfId="798"/>
    <cellStyle name="Заголовок 2 9 3" xfId="799"/>
    <cellStyle name="Заголовок 2 9 4" xfId="800"/>
    <cellStyle name="Заголовок 3" xfId="801"/>
    <cellStyle name="Заголовок 3 10" xfId="802"/>
    <cellStyle name="Заголовок 3 11" xfId="803"/>
    <cellStyle name="Заголовок 3 12" xfId="804"/>
    <cellStyle name="Заголовок 3 13" xfId="805"/>
    <cellStyle name="Заголовок 3 14" xfId="806"/>
    <cellStyle name="Заголовок 3 15" xfId="807"/>
    <cellStyle name="Заголовок 3 16" xfId="808"/>
    <cellStyle name="Заголовок 3 17" xfId="809"/>
    <cellStyle name="Заголовок 3 18" xfId="810"/>
    <cellStyle name="Заголовок 3 19" xfId="811"/>
    <cellStyle name="Заголовок 3 2" xfId="812"/>
    <cellStyle name="Заголовок 3 20" xfId="813"/>
    <cellStyle name="Заголовок 3 21" xfId="814"/>
    <cellStyle name="Заголовок 3 22" xfId="815"/>
    <cellStyle name="Заголовок 3 23" xfId="816"/>
    <cellStyle name="Заголовок 3 24" xfId="817"/>
    <cellStyle name="Заголовок 3 3" xfId="818"/>
    <cellStyle name="Заголовок 3 4" xfId="819"/>
    <cellStyle name="Заголовок 3 5" xfId="820"/>
    <cellStyle name="Заголовок 3 6" xfId="821"/>
    <cellStyle name="Заголовок 3 7" xfId="822"/>
    <cellStyle name="Заголовок 3 8" xfId="823"/>
    <cellStyle name="Заголовок 3 9" xfId="824"/>
    <cellStyle name="Заголовок 3 9 2" xfId="825"/>
    <cellStyle name="Заголовок 3 9 3" xfId="826"/>
    <cellStyle name="Заголовок 3 9 4" xfId="827"/>
    <cellStyle name="Заголовок 4" xfId="828"/>
    <cellStyle name="Заголовок 4 10" xfId="829"/>
    <cellStyle name="Заголовок 4 11" xfId="830"/>
    <cellStyle name="Заголовок 4 12" xfId="831"/>
    <cellStyle name="Заголовок 4 13" xfId="832"/>
    <cellStyle name="Заголовок 4 14" xfId="833"/>
    <cellStyle name="Заголовок 4 15" xfId="834"/>
    <cellStyle name="Заголовок 4 16" xfId="835"/>
    <cellStyle name="Заголовок 4 17" xfId="836"/>
    <cellStyle name="Заголовок 4 18" xfId="837"/>
    <cellStyle name="Заголовок 4 19" xfId="838"/>
    <cellStyle name="Заголовок 4 2" xfId="839"/>
    <cellStyle name="Заголовок 4 20" xfId="840"/>
    <cellStyle name="Заголовок 4 21" xfId="841"/>
    <cellStyle name="Заголовок 4 22" xfId="842"/>
    <cellStyle name="Заголовок 4 23" xfId="843"/>
    <cellStyle name="Заголовок 4 24" xfId="844"/>
    <cellStyle name="Заголовок 4 3" xfId="845"/>
    <cellStyle name="Заголовок 4 4" xfId="846"/>
    <cellStyle name="Заголовок 4 5" xfId="847"/>
    <cellStyle name="Заголовок 4 6" xfId="848"/>
    <cellStyle name="Заголовок 4 7" xfId="849"/>
    <cellStyle name="Заголовок 4 8" xfId="850"/>
    <cellStyle name="Заголовок 4 9" xfId="851"/>
    <cellStyle name="Заголовок 4 9 2" xfId="852"/>
    <cellStyle name="Заголовок 4 9 3" xfId="853"/>
    <cellStyle name="Заголовок 4 9 4" xfId="854"/>
    <cellStyle name="Итог" xfId="855"/>
    <cellStyle name="Итог 10" xfId="856"/>
    <cellStyle name="Итог 11" xfId="857"/>
    <cellStyle name="Итог 12" xfId="858"/>
    <cellStyle name="Итог 13" xfId="859"/>
    <cellStyle name="Итог 14" xfId="860"/>
    <cellStyle name="Итог 15" xfId="861"/>
    <cellStyle name="Итог 16" xfId="862"/>
    <cellStyle name="Итог 17" xfId="863"/>
    <cellStyle name="Итог 18" xfId="864"/>
    <cellStyle name="Итог 19" xfId="865"/>
    <cellStyle name="Итог 2" xfId="866"/>
    <cellStyle name="Итог 20" xfId="867"/>
    <cellStyle name="Итог 21" xfId="868"/>
    <cellStyle name="Итог 22" xfId="869"/>
    <cellStyle name="Итог 23" xfId="870"/>
    <cellStyle name="Итог 24" xfId="871"/>
    <cellStyle name="Итог 3" xfId="872"/>
    <cellStyle name="Итог 4" xfId="873"/>
    <cellStyle name="Итог 5" xfId="874"/>
    <cellStyle name="Итог 6" xfId="875"/>
    <cellStyle name="Итог 7" xfId="876"/>
    <cellStyle name="Итог 8" xfId="877"/>
    <cellStyle name="Итог 9" xfId="878"/>
    <cellStyle name="Итог 9 2" xfId="879"/>
    <cellStyle name="Итог 9 3" xfId="880"/>
    <cellStyle name="Итог 9 4" xfId="881"/>
    <cellStyle name="Контрольная ячейка" xfId="882"/>
    <cellStyle name="Контрольная ячейка 10" xfId="883"/>
    <cellStyle name="Контрольная ячейка 11" xfId="884"/>
    <cellStyle name="Контрольная ячейка 12" xfId="885"/>
    <cellStyle name="Контрольная ячейка 13" xfId="886"/>
    <cellStyle name="Контрольная ячейка 14" xfId="887"/>
    <cellStyle name="Контрольная ячейка 15" xfId="888"/>
    <cellStyle name="Контрольная ячейка 16" xfId="889"/>
    <cellStyle name="Контрольная ячейка 17" xfId="890"/>
    <cellStyle name="Контрольная ячейка 18" xfId="891"/>
    <cellStyle name="Контрольная ячейка 19" xfId="892"/>
    <cellStyle name="Контрольная ячейка 2" xfId="893"/>
    <cellStyle name="Контрольная ячейка 20" xfId="894"/>
    <cellStyle name="Контрольная ячейка 21" xfId="895"/>
    <cellStyle name="Контрольная ячейка 22" xfId="896"/>
    <cellStyle name="Контрольная ячейка 23" xfId="897"/>
    <cellStyle name="Контрольная ячейка 24" xfId="898"/>
    <cellStyle name="Контрольная ячейка 3" xfId="899"/>
    <cellStyle name="Контрольная ячейка 4" xfId="900"/>
    <cellStyle name="Контрольная ячейка 5" xfId="901"/>
    <cellStyle name="Контрольная ячейка 6" xfId="902"/>
    <cellStyle name="Контрольная ячейка 7" xfId="903"/>
    <cellStyle name="Контрольная ячейка 8" xfId="904"/>
    <cellStyle name="Контрольная ячейка 9" xfId="905"/>
    <cellStyle name="Контрольная ячейка 9 2" xfId="906"/>
    <cellStyle name="Контрольная ячейка 9 3" xfId="907"/>
    <cellStyle name="Контрольная ячейка 9 4" xfId="908"/>
    <cellStyle name="Название" xfId="909"/>
    <cellStyle name="Название 10" xfId="910"/>
    <cellStyle name="Название 11" xfId="911"/>
    <cellStyle name="Название 12" xfId="912"/>
    <cellStyle name="Название 13" xfId="913"/>
    <cellStyle name="Название 14" xfId="914"/>
    <cellStyle name="Название 15" xfId="915"/>
    <cellStyle name="Название 16" xfId="916"/>
    <cellStyle name="Название 17" xfId="917"/>
    <cellStyle name="Название 18" xfId="918"/>
    <cellStyle name="Название 19" xfId="919"/>
    <cellStyle name="Название 2" xfId="920"/>
    <cellStyle name="Название 20" xfId="921"/>
    <cellStyle name="Название 21" xfId="922"/>
    <cellStyle name="Название 22" xfId="923"/>
    <cellStyle name="Название 23" xfId="924"/>
    <cellStyle name="Название 24" xfId="925"/>
    <cellStyle name="Название 3" xfId="926"/>
    <cellStyle name="Название 4" xfId="927"/>
    <cellStyle name="Название 5" xfId="928"/>
    <cellStyle name="Название 6" xfId="929"/>
    <cellStyle name="Название 7" xfId="930"/>
    <cellStyle name="Название 8" xfId="931"/>
    <cellStyle name="Название 9" xfId="932"/>
    <cellStyle name="Название 9 2" xfId="933"/>
    <cellStyle name="Название 9 3" xfId="934"/>
    <cellStyle name="Название 9 4" xfId="935"/>
    <cellStyle name="Нейтральный" xfId="936"/>
    <cellStyle name="Нейтральный 10" xfId="937"/>
    <cellStyle name="Нейтральный 11" xfId="938"/>
    <cellStyle name="Нейтральный 12" xfId="939"/>
    <cellStyle name="Нейтральный 13" xfId="940"/>
    <cellStyle name="Нейтральный 14" xfId="941"/>
    <cellStyle name="Нейтральный 15" xfId="942"/>
    <cellStyle name="Нейтральный 16" xfId="943"/>
    <cellStyle name="Нейтральный 17" xfId="944"/>
    <cellStyle name="Нейтральный 18" xfId="945"/>
    <cellStyle name="Нейтральный 19" xfId="946"/>
    <cellStyle name="Нейтральный 2" xfId="947"/>
    <cellStyle name="Нейтральный 20" xfId="948"/>
    <cellStyle name="Нейтральный 21" xfId="949"/>
    <cellStyle name="Нейтральный 22" xfId="950"/>
    <cellStyle name="Нейтральный 23" xfId="951"/>
    <cellStyle name="Нейтральный 24" xfId="952"/>
    <cellStyle name="Нейтральный 3" xfId="953"/>
    <cellStyle name="Нейтральный 4" xfId="954"/>
    <cellStyle name="Нейтральный 5" xfId="955"/>
    <cellStyle name="Нейтральный 6" xfId="956"/>
    <cellStyle name="Нейтральный 7" xfId="957"/>
    <cellStyle name="Нейтральный 8" xfId="958"/>
    <cellStyle name="Нейтральный 9" xfId="959"/>
    <cellStyle name="Нейтральный 9 2" xfId="960"/>
    <cellStyle name="Нейтральный 9 3" xfId="961"/>
    <cellStyle name="Нейтральный 9 4" xfId="962"/>
    <cellStyle name="Обычный 10" xfId="963"/>
    <cellStyle name="Обычный 11" xfId="964"/>
    <cellStyle name="Обычный 12" xfId="965"/>
    <cellStyle name="Обычный 13" xfId="966"/>
    <cellStyle name="Обычный 14" xfId="967"/>
    <cellStyle name="Обычный 15" xfId="968"/>
    <cellStyle name="Обычный 16" xfId="969"/>
    <cellStyle name="Обычный 17" xfId="970"/>
    <cellStyle name="Обычный 2" xfId="971"/>
    <cellStyle name="Обычный 2 2" xfId="972"/>
    <cellStyle name="Обычный 2 2 2" xfId="973"/>
    <cellStyle name="Обычный 2 2 3" xfId="974"/>
    <cellStyle name="Обычный 2 2 4" xfId="975"/>
    <cellStyle name="Обычный 2 2 5" xfId="976"/>
    <cellStyle name="Обычный 2 2 6" xfId="977"/>
    <cellStyle name="Обычный 2 2 7" xfId="978"/>
    <cellStyle name="Обычный 2 2 8" xfId="979"/>
    <cellStyle name="Обычный 2 3" xfId="980"/>
    <cellStyle name="Обычный 2 4" xfId="981"/>
    <cellStyle name="Обычный 2 4 2" xfId="982"/>
    <cellStyle name="Обычный 2 4 3" xfId="983"/>
    <cellStyle name="Обычный 2 4 4" xfId="984"/>
    <cellStyle name="Обычный 2 5" xfId="985"/>
    <cellStyle name="Обычный 3" xfId="986"/>
    <cellStyle name="Обычный 3 2" xfId="987"/>
    <cellStyle name="Обычный 3 3" xfId="988"/>
    <cellStyle name="Обычный 3 4" xfId="989"/>
    <cellStyle name="Обычный 4" xfId="990"/>
    <cellStyle name="Обычный 4 2" xfId="991"/>
    <cellStyle name="Обычный 4 2 2" xfId="992"/>
    <cellStyle name="Обычный 4 3" xfId="993"/>
    <cellStyle name="Обычный 4 4" xfId="994"/>
    <cellStyle name="Обычный 4 5" xfId="995"/>
    <cellStyle name="Обычный 4 6" xfId="996"/>
    <cellStyle name="Обычный 4 7" xfId="997"/>
    <cellStyle name="Обычный 4 8" xfId="998"/>
    <cellStyle name="Обычный 4 9" xfId="999"/>
    <cellStyle name="Обычный 5" xfId="1000"/>
    <cellStyle name="Обычный 6" xfId="1001"/>
    <cellStyle name="Обычный 7" xfId="1002"/>
    <cellStyle name="Обычный 8" xfId="1003"/>
    <cellStyle name="Обычный 9" xfId="1004"/>
    <cellStyle name="Followed Hyperlink" xfId="1005"/>
    <cellStyle name="Плохой" xfId="1006"/>
    <cellStyle name="Плохой 10" xfId="1007"/>
    <cellStyle name="Плохой 11" xfId="1008"/>
    <cellStyle name="Плохой 12" xfId="1009"/>
    <cellStyle name="Плохой 13" xfId="1010"/>
    <cellStyle name="Плохой 14" xfId="1011"/>
    <cellStyle name="Плохой 15" xfId="1012"/>
    <cellStyle name="Плохой 16" xfId="1013"/>
    <cellStyle name="Плохой 17" xfId="1014"/>
    <cellStyle name="Плохой 18" xfId="1015"/>
    <cellStyle name="Плохой 19" xfId="1016"/>
    <cellStyle name="Плохой 2" xfId="1017"/>
    <cellStyle name="Плохой 20" xfId="1018"/>
    <cellStyle name="Плохой 21" xfId="1019"/>
    <cellStyle name="Плохой 22" xfId="1020"/>
    <cellStyle name="Плохой 23" xfId="1021"/>
    <cellStyle name="Плохой 24" xfId="1022"/>
    <cellStyle name="Плохой 3" xfId="1023"/>
    <cellStyle name="Плохой 4" xfId="1024"/>
    <cellStyle name="Плохой 5" xfId="1025"/>
    <cellStyle name="Плохой 6" xfId="1026"/>
    <cellStyle name="Плохой 7" xfId="1027"/>
    <cellStyle name="Плохой 8" xfId="1028"/>
    <cellStyle name="Плохой 9" xfId="1029"/>
    <cellStyle name="Плохой 9 2" xfId="1030"/>
    <cellStyle name="Плохой 9 3" xfId="1031"/>
    <cellStyle name="Плохой 9 4" xfId="1032"/>
    <cellStyle name="Пояснение" xfId="1033"/>
    <cellStyle name="Пояснение 10" xfId="1034"/>
    <cellStyle name="Пояснение 11" xfId="1035"/>
    <cellStyle name="Пояснение 12" xfId="1036"/>
    <cellStyle name="Пояснение 13" xfId="1037"/>
    <cellStyle name="Пояснение 14" xfId="1038"/>
    <cellStyle name="Пояснение 15" xfId="1039"/>
    <cellStyle name="Пояснение 16" xfId="1040"/>
    <cellStyle name="Пояснение 17" xfId="1041"/>
    <cellStyle name="Пояснение 18" xfId="1042"/>
    <cellStyle name="Пояснение 19" xfId="1043"/>
    <cellStyle name="Пояснение 2" xfId="1044"/>
    <cellStyle name="Пояснение 20" xfId="1045"/>
    <cellStyle name="Пояснение 21" xfId="1046"/>
    <cellStyle name="Пояснение 22" xfId="1047"/>
    <cellStyle name="Пояснение 23" xfId="1048"/>
    <cellStyle name="Пояснение 24" xfId="1049"/>
    <cellStyle name="Пояснение 3" xfId="1050"/>
    <cellStyle name="Пояснение 4" xfId="1051"/>
    <cellStyle name="Пояснение 5" xfId="1052"/>
    <cellStyle name="Пояснение 6" xfId="1053"/>
    <cellStyle name="Пояснение 7" xfId="1054"/>
    <cellStyle name="Пояснение 8" xfId="1055"/>
    <cellStyle name="Пояснение 9" xfId="1056"/>
    <cellStyle name="Пояснение 9 2" xfId="1057"/>
    <cellStyle name="Пояснение 9 3" xfId="1058"/>
    <cellStyle name="Пояснение 9 4" xfId="1059"/>
    <cellStyle name="Примечание" xfId="1060"/>
    <cellStyle name="Примечание 10" xfId="1061"/>
    <cellStyle name="Примечание 11" xfId="1062"/>
    <cellStyle name="Примечание 12" xfId="1063"/>
    <cellStyle name="Примечание 13" xfId="1064"/>
    <cellStyle name="Примечание 14" xfId="1065"/>
    <cellStyle name="Примечание 15" xfId="1066"/>
    <cellStyle name="Примечание 16" xfId="1067"/>
    <cellStyle name="Примечание 17" xfId="1068"/>
    <cellStyle name="Примечание 18" xfId="1069"/>
    <cellStyle name="Примечание 19" xfId="1070"/>
    <cellStyle name="Примечание 2" xfId="1071"/>
    <cellStyle name="Примечание 2 10" xfId="1072"/>
    <cellStyle name="Примечание 2 11" xfId="1073"/>
    <cellStyle name="Примечание 2 2" xfId="1074"/>
    <cellStyle name="Примечание 2 2 2" xfId="1075"/>
    <cellStyle name="Примечание 2 3" xfId="1076"/>
    <cellStyle name="Примечание 2 4" xfId="1077"/>
    <cellStyle name="Примечание 2 4 2" xfId="1078"/>
    <cellStyle name="Примечание 2 4 3" xfId="1079"/>
    <cellStyle name="Примечание 2 4 4" xfId="1080"/>
    <cellStyle name="Примечание 2 5" xfId="1081"/>
    <cellStyle name="Примечание 2 6" xfId="1082"/>
    <cellStyle name="Примечание 2 7" xfId="1083"/>
    <cellStyle name="Примечание 2 8" xfId="1084"/>
    <cellStyle name="Примечание 2 9" xfId="1085"/>
    <cellStyle name="Примечание 20" xfId="1086"/>
    <cellStyle name="Примечание 21" xfId="1087"/>
    <cellStyle name="Примечание 22" xfId="1088"/>
    <cellStyle name="Примечание 23" xfId="1089"/>
    <cellStyle name="Примечание 3" xfId="1090"/>
    <cellStyle name="Примечание 4" xfId="1091"/>
    <cellStyle name="Примечание 5" xfId="1092"/>
    <cellStyle name="Примечание 6" xfId="1093"/>
    <cellStyle name="Примечание 7" xfId="1094"/>
    <cellStyle name="Примечание 8" xfId="1095"/>
    <cellStyle name="Примечание 9" xfId="1096"/>
    <cellStyle name="Percent" xfId="1097"/>
    <cellStyle name="Связанная ячейка" xfId="1098"/>
    <cellStyle name="Связанная ячейка 10" xfId="1099"/>
    <cellStyle name="Связанная ячейка 11" xfId="1100"/>
    <cellStyle name="Связанная ячейка 12" xfId="1101"/>
    <cellStyle name="Связанная ячейка 13" xfId="1102"/>
    <cellStyle name="Связанная ячейка 14" xfId="1103"/>
    <cellStyle name="Связанная ячейка 15" xfId="1104"/>
    <cellStyle name="Связанная ячейка 16" xfId="1105"/>
    <cellStyle name="Связанная ячейка 17" xfId="1106"/>
    <cellStyle name="Связанная ячейка 18" xfId="1107"/>
    <cellStyle name="Связанная ячейка 19" xfId="1108"/>
    <cellStyle name="Связанная ячейка 2" xfId="1109"/>
    <cellStyle name="Связанная ячейка 20" xfId="1110"/>
    <cellStyle name="Связанная ячейка 21" xfId="1111"/>
    <cellStyle name="Связанная ячейка 22" xfId="1112"/>
    <cellStyle name="Связанная ячейка 23" xfId="1113"/>
    <cellStyle name="Связанная ячейка 24" xfId="1114"/>
    <cellStyle name="Связанная ячейка 3" xfId="1115"/>
    <cellStyle name="Связанная ячейка 4" xfId="1116"/>
    <cellStyle name="Связанная ячейка 5" xfId="1117"/>
    <cellStyle name="Связанная ячейка 6" xfId="1118"/>
    <cellStyle name="Связанная ячейка 7" xfId="1119"/>
    <cellStyle name="Связанная ячейка 8" xfId="1120"/>
    <cellStyle name="Связанная ячейка 9" xfId="1121"/>
    <cellStyle name="Связанная ячейка 9 2" xfId="1122"/>
    <cellStyle name="Связанная ячейка 9 3" xfId="1123"/>
    <cellStyle name="Связанная ячейка 9 4" xfId="1124"/>
    <cellStyle name="Текст предупреждения" xfId="1125"/>
    <cellStyle name="Текст предупреждения 10" xfId="1126"/>
    <cellStyle name="Текст предупреждения 11" xfId="1127"/>
    <cellStyle name="Текст предупреждения 12" xfId="1128"/>
    <cellStyle name="Текст предупреждения 13" xfId="1129"/>
    <cellStyle name="Текст предупреждения 14" xfId="1130"/>
    <cellStyle name="Текст предупреждения 15" xfId="1131"/>
    <cellStyle name="Текст предупреждения 16" xfId="1132"/>
    <cellStyle name="Текст предупреждения 17" xfId="1133"/>
    <cellStyle name="Текст предупреждения 18" xfId="1134"/>
    <cellStyle name="Текст предупреждения 19" xfId="1135"/>
    <cellStyle name="Текст предупреждения 2" xfId="1136"/>
    <cellStyle name="Текст предупреждения 20" xfId="1137"/>
    <cellStyle name="Текст предупреждения 21" xfId="1138"/>
    <cellStyle name="Текст предупреждения 22" xfId="1139"/>
    <cellStyle name="Текст предупреждения 23" xfId="1140"/>
    <cellStyle name="Текст предупреждения 24" xfId="1141"/>
    <cellStyle name="Текст предупреждения 3" xfId="1142"/>
    <cellStyle name="Текст предупреждения 4" xfId="1143"/>
    <cellStyle name="Текст предупреждения 5" xfId="1144"/>
    <cellStyle name="Текст предупреждения 6" xfId="1145"/>
    <cellStyle name="Текст предупреждения 7" xfId="1146"/>
    <cellStyle name="Текст предупреждения 8" xfId="1147"/>
    <cellStyle name="Текст предупреждения 9" xfId="1148"/>
    <cellStyle name="Текст предупреждения 9 2" xfId="1149"/>
    <cellStyle name="Текст предупреждения 9 3" xfId="1150"/>
    <cellStyle name="Текст предупреждения 9 4" xfId="1151"/>
    <cellStyle name="Comma" xfId="1152"/>
    <cellStyle name="Comma [0]" xfId="1153"/>
    <cellStyle name="Хороший" xfId="1154"/>
    <cellStyle name="Хороший 10" xfId="1155"/>
    <cellStyle name="Хороший 11" xfId="1156"/>
    <cellStyle name="Хороший 12" xfId="1157"/>
    <cellStyle name="Хороший 13" xfId="1158"/>
    <cellStyle name="Хороший 14" xfId="1159"/>
    <cellStyle name="Хороший 15" xfId="1160"/>
    <cellStyle name="Хороший 16" xfId="1161"/>
    <cellStyle name="Хороший 17" xfId="1162"/>
    <cellStyle name="Хороший 18" xfId="1163"/>
    <cellStyle name="Хороший 19" xfId="1164"/>
    <cellStyle name="Хороший 2" xfId="1165"/>
    <cellStyle name="Хороший 20" xfId="1166"/>
    <cellStyle name="Хороший 21" xfId="1167"/>
    <cellStyle name="Хороший 22" xfId="1168"/>
    <cellStyle name="Хороший 23" xfId="1169"/>
    <cellStyle name="Хороший 24" xfId="1170"/>
    <cellStyle name="Хороший 3" xfId="1171"/>
    <cellStyle name="Хороший 4" xfId="1172"/>
    <cellStyle name="Хороший 5" xfId="1173"/>
    <cellStyle name="Хороший 6" xfId="1174"/>
    <cellStyle name="Хороший 7" xfId="1175"/>
    <cellStyle name="Хороший 8" xfId="1176"/>
    <cellStyle name="Хороший 9" xfId="1177"/>
    <cellStyle name="Хороший 9 2" xfId="1178"/>
    <cellStyle name="Хороший 9 3" xfId="1179"/>
    <cellStyle name="Хороший 9 4" xfId="1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73"/>
  <sheetViews>
    <sheetView tabSelected="1" zoomScale="90" zoomScaleNormal="90" zoomScalePageLayoutView="0" workbookViewId="0" topLeftCell="A1">
      <selection activeCell="G26" sqref="G26"/>
    </sheetView>
  </sheetViews>
  <sheetFormatPr defaultColWidth="9.00390625" defaultRowHeight="12.75"/>
  <cols>
    <col min="1" max="1" width="8.125" style="0" customWidth="1"/>
    <col min="2" max="2" width="9.25390625" style="0" bestFit="1" customWidth="1"/>
    <col min="4" max="4" width="9.00390625" style="0" customWidth="1"/>
    <col min="5" max="5" width="8.25390625" style="0" customWidth="1"/>
    <col min="7" max="7" width="7.75390625" style="0" customWidth="1"/>
    <col min="9" max="9" width="8.25390625" style="0" customWidth="1"/>
    <col min="10" max="10" width="8.75390625" style="0" customWidth="1"/>
    <col min="11" max="11" width="8.00390625" style="0" customWidth="1"/>
    <col min="16" max="16" width="8.00390625" style="0" customWidth="1"/>
    <col min="18" max="19" width="8.25390625" style="0" customWidth="1"/>
    <col min="30" max="30" width="9.125" style="0" customWidth="1"/>
    <col min="31" max="31" width="13.375" style="0" customWidth="1"/>
    <col min="34" max="34" width="11.375" style="0" customWidth="1"/>
    <col min="41" max="41" width="7.875" style="0" customWidth="1"/>
    <col min="46" max="46" width="8.625" style="0" customWidth="1"/>
    <col min="61" max="61" width="11.375" style="0" customWidth="1"/>
    <col min="95" max="95" width="7.875" style="0" customWidth="1"/>
    <col min="98" max="98" width="7.625" style="0" customWidth="1"/>
    <col min="99" max="99" width="8.00390625" style="0" customWidth="1"/>
    <col min="101" max="101" width="7.75390625" style="0" customWidth="1"/>
    <col min="102" max="102" width="8.00390625" style="0" customWidth="1"/>
    <col min="103" max="103" width="7.625" style="0" customWidth="1"/>
    <col min="104" max="104" width="7.375" style="0" customWidth="1"/>
    <col min="105" max="105" width="7.625" style="0" customWidth="1"/>
    <col min="106" max="106" width="8.125" style="0" customWidth="1"/>
    <col min="107" max="107" width="8.625" style="0" customWidth="1"/>
    <col min="108" max="108" width="8.25390625" style="0" customWidth="1"/>
    <col min="109" max="109" width="7.75390625" style="0" customWidth="1"/>
    <col min="110" max="110" width="8.625" style="0" customWidth="1"/>
    <col min="111" max="111" width="7.75390625" style="0" customWidth="1"/>
    <col min="112" max="112" width="7.625" style="0" customWidth="1"/>
    <col min="113" max="113" width="7.25390625" style="0" customWidth="1"/>
    <col min="114" max="114" width="7.625" style="0" customWidth="1"/>
    <col min="115" max="115" width="7.25390625" style="0" customWidth="1"/>
    <col min="116" max="116" width="7.625" style="0" customWidth="1"/>
    <col min="117" max="117" width="8.125" style="0" customWidth="1"/>
    <col min="118" max="119" width="7.75390625" style="0" customWidth="1"/>
    <col min="120" max="120" width="7.875" style="0" customWidth="1"/>
    <col min="121" max="121" width="7.75390625" style="0" customWidth="1"/>
    <col min="122" max="122" width="7.875" style="0" customWidth="1"/>
    <col min="123" max="123" width="7.625" style="0" customWidth="1"/>
    <col min="124" max="124" width="8.00390625" style="0" customWidth="1"/>
    <col min="125" max="125" width="8.25390625" style="0" customWidth="1"/>
  </cols>
  <sheetData>
    <row r="1" spans="1:110" ht="16.5" customHeight="1" thickTop="1">
      <c r="A1" s="69" t="s">
        <v>168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</row>
    <row r="2" spans="1:110" ht="22.5" customHeight="1">
      <c r="A2" s="65" t="s">
        <v>174</v>
      </c>
      <c r="B2" s="65"/>
      <c r="C2" s="48"/>
      <c r="D2" s="65" t="s">
        <v>149</v>
      </c>
      <c r="E2" s="65"/>
      <c r="F2" s="65"/>
      <c r="G2" s="65"/>
      <c r="H2" s="65"/>
      <c r="I2" s="65"/>
      <c r="J2" s="51"/>
      <c r="K2" s="65" t="s">
        <v>177</v>
      </c>
      <c r="L2" s="65"/>
      <c r="M2" s="65"/>
      <c r="N2" s="65"/>
      <c r="O2" s="65"/>
      <c r="P2" s="65"/>
      <c r="Q2" s="65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67"/>
      <c r="CU2" s="67"/>
      <c r="CV2" s="68"/>
      <c r="CW2" s="68"/>
      <c r="CX2" s="68"/>
      <c r="CY2" s="68"/>
      <c r="CZ2" s="68"/>
      <c r="DA2" s="68"/>
      <c r="DB2" s="65"/>
      <c r="DC2" s="65"/>
      <c r="DD2" s="65"/>
      <c r="DE2" s="65"/>
      <c r="DF2" s="65"/>
    </row>
    <row r="3" spans="1:130" ht="35.25" customHeight="1">
      <c r="A3" s="66" t="s">
        <v>0</v>
      </c>
      <c r="B3" s="64" t="s">
        <v>28</v>
      </c>
      <c r="C3" s="64" t="s">
        <v>29</v>
      </c>
      <c r="D3" s="64" t="s">
        <v>30</v>
      </c>
      <c r="E3" s="64" t="s">
        <v>159</v>
      </c>
      <c r="F3" s="64" t="s">
        <v>31</v>
      </c>
      <c r="G3" s="64" t="s">
        <v>32</v>
      </c>
      <c r="H3" s="64" t="s">
        <v>33</v>
      </c>
      <c r="I3" s="64" t="s">
        <v>34</v>
      </c>
      <c r="J3" s="61" t="s">
        <v>34</v>
      </c>
      <c r="K3" s="64" t="s">
        <v>35</v>
      </c>
      <c r="L3" s="64" t="s">
        <v>36</v>
      </c>
      <c r="M3" s="64" t="s">
        <v>37</v>
      </c>
      <c r="N3" s="64" t="s">
        <v>38</v>
      </c>
      <c r="O3" s="64" t="s">
        <v>39</v>
      </c>
      <c r="P3" s="64" t="s">
        <v>40</v>
      </c>
      <c r="Q3" s="79" t="s">
        <v>0</v>
      </c>
      <c r="R3" s="64" t="s">
        <v>41</v>
      </c>
      <c r="S3" s="64" t="s">
        <v>175</v>
      </c>
      <c r="T3" s="61" t="s">
        <v>42</v>
      </c>
      <c r="U3" s="64" t="s">
        <v>43</v>
      </c>
      <c r="V3" s="64" t="s">
        <v>44</v>
      </c>
      <c r="W3" s="64" t="s">
        <v>45</v>
      </c>
      <c r="X3" s="64" t="s">
        <v>46</v>
      </c>
      <c r="Y3" s="64" t="s">
        <v>47</v>
      </c>
      <c r="Z3" s="64" t="s">
        <v>48</v>
      </c>
      <c r="AA3" s="64" t="s">
        <v>49</v>
      </c>
      <c r="AB3" s="61" t="s">
        <v>50</v>
      </c>
      <c r="AC3" s="64" t="s">
        <v>51</v>
      </c>
      <c r="AD3" s="64" t="s">
        <v>52</v>
      </c>
      <c r="AE3" s="64" t="s">
        <v>53</v>
      </c>
      <c r="AF3" s="82" t="s">
        <v>0</v>
      </c>
      <c r="AG3" s="64" t="s">
        <v>54</v>
      </c>
      <c r="AH3" s="64" t="s">
        <v>55</v>
      </c>
      <c r="AI3" s="64" t="s">
        <v>56</v>
      </c>
      <c r="AJ3" s="64" t="s">
        <v>57</v>
      </c>
      <c r="AK3" s="61" t="s">
        <v>58</v>
      </c>
      <c r="AL3" s="61" t="s">
        <v>59</v>
      </c>
      <c r="AM3" s="61" t="s">
        <v>60</v>
      </c>
      <c r="AN3" s="61" t="s">
        <v>61</v>
      </c>
      <c r="AO3" s="61" t="s">
        <v>62</v>
      </c>
      <c r="AP3" s="61" t="s">
        <v>63</v>
      </c>
      <c r="AQ3" s="61" t="s">
        <v>64</v>
      </c>
      <c r="AR3" s="61" t="s">
        <v>65</v>
      </c>
      <c r="AS3" s="61" t="s">
        <v>66</v>
      </c>
      <c r="AT3" s="61" t="s">
        <v>67</v>
      </c>
      <c r="AU3" s="61" t="s">
        <v>176</v>
      </c>
      <c r="AV3" s="66" t="s">
        <v>0</v>
      </c>
      <c r="AW3" s="61" t="s">
        <v>68</v>
      </c>
      <c r="AX3" s="61" t="s">
        <v>69</v>
      </c>
      <c r="AY3" s="61" t="s">
        <v>70</v>
      </c>
      <c r="AZ3" s="61" t="s">
        <v>71</v>
      </c>
      <c r="BA3" s="61" t="s">
        <v>72</v>
      </c>
      <c r="BB3" s="61" t="s">
        <v>73</v>
      </c>
      <c r="BC3" s="61" t="s">
        <v>74</v>
      </c>
      <c r="BD3" s="61" t="s">
        <v>150</v>
      </c>
      <c r="BE3" s="61" t="s">
        <v>75</v>
      </c>
      <c r="BF3" s="61" t="s">
        <v>151</v>
      </c>
      <c r="BG3" s="61" t="s">
        <v>76</v>
      </c>
      <c r="BH3" s="61" t="s">
        <v>77</v>
      </c>
      <c r="BI3" s="61" t="s">
        <v>78</v>
      </c>
      <c r="BJ3" s="61" t="s">
        <v>79</v>
      </c>
      <c r="BK3" s="66" t="s">
        <v>0</v>
      </c>
      <c r="BL3" s="61" t="s">
        <v>81</v>
      </c>
      <c r="BM3" s="61" t="s">
        <v>80</v>
      </c>
      <c r="BN3" s="61" t="s">
        <v>85</v>
      </c>
      <c r="BO3" s="64" t="s">
        <v>82</v>
      </c>
      <c r="BP3" s="64" t="s">
        <v>83</v>
      </c>
      <c r="BQ3" s="64" t="s">
        <v>84</v>
      </c>
      <c r="BR3" s="64" t="s">
        <v>105</v>
      </c>
      <c r="BS3" s="64" t="s">
        <v>86</v>
      </c>
      <c r="BT3" s="64" t="s">
        <v>87</v>
      </c>
      <c r="BU3" s="64" t="s">
        <v>152</v>
      </c>
      <c r="BV3" s="64" t="s">
        <v>153</v>
      </c>
      <c r="BW3" s="64" t="s">
        <v>88</v>
      </c>
      <c r="BX3" s="64" t="s">
        <v>89</v>
      </c>
      <c r="BY3" s="64" t="s">
        <v>90</v>
      </c>
      <c r="BZ3" s="64" t="s">
        <v>91</v>
      </c>
      <c r="CA3" s="66" t="s">
        <v>0</v>
      </c>
      <c r="CB3" s="64" t="s">
        <v>92</v>
      </c>
      <c r="CC3" s="64" t="s">
        <v>93</v>
      </c>
      <c r="CD3" s="64" t="s">
        <v>154</v>
      </c>
      <c r="CE3" s="64" t="s">
        <v>155</v>
      </c>
      <c r="CF3" s="64" t="s">
        <v>156</v>
      </c>
      <c r="CG3" s="64" t="s">
        <v>94</v>
      </c>
      <c r="CH3" s="64" t="s">
        <v>95</v>
      </c>
      <c r="CI3" s="64" t="s">
        <v>96</v>
      </c>
      <c r="CJ3" s="64" t="s">
        <v>97</v>
      </c>
      <c r="CK3" s="64" t="s">
        <v>98</v>
      </c>
      <c r="CL3" s="64" t="s">
        <v>99</v>
      </c>
      <c r="CM3" s="64" t="s">
        <v>100</v>
      </c>
      <c r="CN3" s="64" t="s">
        <v>101</v>
      </c>
      <c r="CO3" s="64" t="s">
        <v>102</v>
      </c>
      <c r="CP3" s="64" t="s">
        <v>103</v>
      </c>
      <c r="CQ3" s="66" t="s">
        <v>0</v>
      </c>
      <c r="CR3" s="64" t="s">
        <v>104</v>
      </c>
      <c r="CS3" s="64" t="s">
        <v>157</v>
      </c>
      <c r="CT3" s="64" t="s">
        <v>106</v>
      </c>
      <c r="CU3" s="64" t="s">
        <v>107</v>
      </c>
      <c r="CV3" s="64" t="s">
        <v>108</v>
      </c>
      <c r="CW3" s="64" t="s">
        <v>109</v>
      </c>
      <c r="CX3" s="64" t="s">
        <v>110</v>
      </c>
      <c r="CY3" s="64" t="s">
        <v>111</v>
      </c>
      <c r="CZ3" s="64" t="s">
        <v>112</v>
      </c>
      <c r="DA3" s="64" t="s">
        <v>113</v>
      </c>
      <c r="DB3" s="64" t="s">
        <v>158</v>
      </c>
      <c r="DC3" s="64" t="s">
        <v>114</v>
      </c>
      <c r="DD3" s="64" t="s">
        <v>162</v>
      </c>
      <c r="DE3" s="64" t="s">
        <v>166</v>
      </c>
      <c r="DF3" s="64" t="s">
        <v>115</v>
      </c>
      <c r="DG3" s="64" t="s">
        <v>116</v>
      </c>
      <c r="DH3" s="64" t="s">
        <v>117</v>
      </c>
      <c r="DI3" s="66" t="s">
        <v>0</v>
      </c>
      <c r="DJ3" s="61" t="s">
        <v>173</v>
      </c>
      <c r="DK3" s="64" t="s">
        <v>118</v>
      </c>
      <c r="DL3" s="64" t="s">
        <v>119</v>
      </c>
      <c r="DM3" s="64" t="s">
        <v>120</v>
      </c>
      <c r="DN3" s="61" t="s">
        <v>162</v>
      </c>
      <c r="DO3" s="64" t="s">
        <v>121</v>
      </c>
      <c r="DP3" s="64" t="s">
        <v>122</v>
      </c>
      <c r="DQ3" s="64" t="s">
        <v>123</v>
      </c>
      <c r="DR3" s="64" t="s">
        <v>124</v>
      </c>
      <c r="DS3" s="64" t="s">
        <v>148</v>
      </c>
      <c r="DT3" s="64" t="s">
        <v>171</v>
      </c>
      <c r="DU3" s="64" t="s">
        <v>170</v>
      </c>
      <c r="DV3" s="61" t="s">
        <v>172</v>
      </c>
      <c r="DW3" s="78" t="s">
        <v>25</v>
      </c>
      <c r="DX3" s="78"/>
      <c r="DY3" s="78"/>
      <c r="DZ3" s="76" t="s">
        <v>125</v>
      </c>
    </row>
    <row r="4" spans="1:130" ht="39.75" customHeight="1">
      <c r="A4" s="66"/>
      <c r="B4" s="64"/>
      <c r="C4" s="64"/>
      <c r="D4" s="64"/>
      <c r="E4" s="64"/>
      <c r="F4" s="64"/>
      <c r="G4" s="64"/>
      <c r="H4" s="64"/>
      <c r="I4" s="64"/>
      <c r="J4" s="62"/>
      <c r="K4" s="64"/>
      <c r="L4" s="64"/>
      <c r="M4" s="64"/>
      <c r="N4" s="64"/>
      <c r="O4" s="64"/>
      <c r="P4" s="64"/>
      <c r="Q4" s="80"/>
      <c r="R4" s="64"/>
      <c r="S4" s="64"/>
      <c r="T4" s="62"/>
      <c r="U4" s="64"/>
      <c r="V4" s="64"/>
      <c r="W4" s="64"/>
      <c r="X4" s="64"/>
      <c r="Y4" s="64"/>
      <c r="Z4" s="64"/>
      <c r="AA4" s="64"/>
      <c r="AB4" s="62"/>
      <c r="AC4" s="64"/>
      <c r="AD4" s="64"/>
      <c r="AE4" s="64"/>
      <c r="AF4" s="83"/>
      <c r="AG4" s="64"/>
      <c r="AH4" s="64"/>
      <c r="AI4" s="64"/>
      <c r="AJ4" s="64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6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6"/>
      <c r="BL4" s="62"/>
      <c r="BM4" s="62"/>
      <c r="BN4" s="62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6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6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6"/>
      <c r="DJ4" s="62"/>
      <c r="DK4" s="64"/>
      <c r="DL4" s="64"/>
      <c r="DM4" s="64"/>
      <c r="DN4" s="62"/>
      <c r="DO4" s="64"/>
      <c r="DP4" s="64"/>
      <c r="DQ4" s="64"/>
      <c r="DR4" s="64"/>
      <c r="DS4" s="64"/>
      <c r="DT4" s="64"/>
      <c r="DU4" s="64"/>
      <c r="DV4" s="62"/>
      <c r="DW4" s="78"/>
      <c r="DX4" s="78"/>
      <c r="DY4" s="78"/>
      <c r="DZ4" s="76"/>
    </row>
    <row r="5" spans="1:130" ht="40.5" customHeight="1">
      <c r="A5" s="66"/>
      <c r="B5" s="64"/>
      <c r="C5" s="64"/>
      <c r="D5" s="64"/>
      <c r="E5" s="64"/>
      <c r="F5" s="64"/>
      <c r="G5" s="64"/>
      <c r="H5" s="64"/>
      <c r="I5" s="64"/>
      <c r="J5" s="63"/>
      <c r="K5" s="64"/>
      <c r="L5" s="64"/>
      <c r="M5" s="64"/>
      <c r="N5" s="64"/>
      <c r="O5" s="64"/>
      <c r="P5" s="64"/>
      <c r="Q5" s="81"/>
      <c r="R5" s="64"/>
      <c r="S5" s="64"/>
      <c r="T5" s="63"/>
      <c r="U5" s="64"/>
      <c r="V5" s="64"/>
      <c r="W5" s="64"/>
      <c r="X5" s="64"/>
      <c r="Y5" s="64"/>
      <c r="Z5" s="64"/>
      <c r="AA5" s="64"/>
      <c r="AB5" s="63"/>
      <c r="AC5" s="64"/>
      <c r="AD5" s="64"/>
      <c r="AE5" s="64"/>
      <c r="AF5" s="84"/>
      <c r="AG5" s="64"/>
      <c r="AH5" s="64"/>
      <c r="AI5" s="64"/>
      <c r="AJ5" s="64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6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6"/>
      <c r="BL5" s="63"/>
      <c r="BM5" s="63"/>
      <c r="BN5" s="63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6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6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6"/>
      <c r="DJ5" s="63"/>
      <c r="DK5" s="64"/>
      <c r="DL5" s="64"/>
      <c r="DM5" s="64"/>
      <c r="DN5" s="63"/>
      <c r="DO5" s="64"/>
      <c r="DP5" s="64"/>
      <c r="DQ5" s="64"/>
      <c r="DR5" s="64"/>
      <c r="DS5" s="64"/>
      <c r="DT5" s="64"/>
      <c r="DU5" s="64"/>
      <c r="DV5" s="63"/>
      <c r="DW5" s="13" t="s">
        <v>126</v>
      </c>
      <c r="DX5" s="13" t="s">
        <v>127</v>
      </c>
      <c r="DY5" s="13" t="s">
        <v>128</v>
      </c>
      <c r="DZ5" s="76"/>
    </row>
    <row r="6" spans="1:131" ht="12.75">
      <c r="A6" s="40"/>
      <c r="B6" s="41">
        <f aca="true" t="shared" si="0" ref="B6:J6">A6+1</f>
        <v>1</v>
      </c>
      <c r="C6" s="41">
        <f t="shared" si="0"/>
        <v>2</v>
      </c>
      <c r="D6" s="41">
        <f t="shared" si="0"/>
        <v>3</v>
      </c>
      <c r="E6" s="41">
        <f t="shared" si="0"/>
        <v>4</v>
      </c>
      <c r="F6" s="41">
        <f t="shared" si="0"/>
        <v>5</v>
      </c>
      <c r="G6" s="41">
        <f t="shared" si="0"/>
        <v>6</v>
      </c>
      <c r="H6" s="41">
        <f t="shared" si="0"/>
        <v>7</v>
      </c>
      <c r="I6" s="41">
        <f t="shared" si="0"/>
        <v>8</v>
      </c>
      <c r="J6" s="41">
        <f t="shared" si="0"/>
        <v>9</v>
      </c>
      <c r="K6" s="41">
        <f aca="true" t="shared" si="1" ref="K6:S6">J6+1</f>
        <v>10</v>
      </c>
      <c r="L6" s="41">
        <f t="shared" si="1"/>
        <v>11</v>
      </c>
      <c r="M6" s="41">
        <f t="shared" si="1"/>
        <v>12</v>
      </c>
      <c r="N6" s="41">
        <f t="shared" si="1"/>
        <v>13</v>
      </c>
      <c r="O6" s="41">
        <f t="shared" si="1"/>
        <v>14</v>
      </c>
      <c r="P6" s="41">
        <f t="shared" si="1"/>
        <v>15</v>
      </c>
      <c r="Q6" s="58"/>
      <c r="R6" s="41">
        <f>P6+1</f>
        <v>16</v>
      </c>
      <c r="S6" s="41">
        <f t="shared" si="1"/>
        <v>17</v>
      </c>
      <c r="T6" s="41">
        <f>S6+1</f>
        <v>18</v>
      </c>
      <c r="U6" s="41">
        <f>T6+1</f>
        <v>19</v>
      </c>
      <c r="V6" s="41">
        <f aca="true" t="shared" si="2" ref="V6:CH6">U6+1</f>
        <v>20</v>
      </c>
      <c r="W6" s="41">
        <f t="shared" si="2"/>
        <v>21</v>
      </c>
      <c r="X6" s="41">
        <f t="shared" si="2"/>
        <v>22</v>
      </c>
      <c r="Y6" s="41">
        <f t="shared" si="2"/>
        <v>23</v>
      </c>
      <c r="Z6" s="41">
        <f t="shared" si="2"/>
        <v>24</v>
      </c>
      <c r="AA6" s="41">
        <f>Z6+1</f>
        <v>25</v>
      </c>
      <c r="AB6" s="41">
        <f>AA6+1</f>
        <v>26</v>
      </c>
      <c r="AC6" s="41">
        <f>AB6+1</f>
        <v>27</v>
      </c>
      <c r="AD6" s="41">
        <f>AC6+1</f>
        <v>28</v>
      </c>
      <c r="AE6" s="41">
        <f>AD6+1</f>
        <v>29</v>
      </c>
      <c r="AF6" s="40"/>
      <c r="AG6" s="41">
        <f>AE6+1</f>
        <v>30</v>
      </c>
      <c r="AH6" s="41">
        <f t="shared" si="2"/>
        <v>31</v>
      </c>
      <c r="AI6" s="41">
        <f t="shared" si="2"/>
        <v>32</v>
      </c>
      <c r="AJ6" s="41">
        <f>AI6+1</f>
        <v>33</v>
      </c>
      <c r="AK6" s="41">
        <f>AJ6+1</f>
        <v>34</v>
      </c>
      <c r="AL6" s="41">
        <f t="shared" si="2"/>
        <v>35</v>
      </c>
      <c r="AM6" s="41">
        <f t="shared" si="2"/>
        <v>36</v>
      </c>
      <c r="AN6" s="41">
        <f t="shared" si="2"/>
        <v>37</v>
      </c>
      <c r="AO6" s="41">
        <f t="shared" si="2"/>
        <v>38</v>
      </c>
      <c r="AP6" s="41">
        <f t="shared" si="2"/>
        <v>39</v>
      </c>
      <c r="AQ6" s="41">
        <f t="shared" si="2"/>
        <v>40</v>
      </c>
      <c r="AR6" s="41">
        <f t="shared" si="2"/>
        <v>41</v>
      </c>
      <c r="AS6" s="41">
        <f t="shared" si="2"/>
        <v>42</v>
      </c>
      <c r="AT6" s="41">
        <f t="shared" si="2"/>
        <v>43</v>
      </c>
      <c r="AU6" s="41">
        <f>AT6+1</f>
        <v>44</v>
      </c>
      <c r="AV6" s="40"/>
      <c r="AW6" s="41">
        <f>AU6+1</f>
        <v>45</v>
      </c>
      <c r="AX6" s="41">
        <f t="shared" si="2"/>
        <v>46</v>
      </c>
      <c r="AY6" s="41">
        <f t="shared" si="2"/>
        <v>47</v>
      </c>
      <c r="AZ6" s="41">
        <f t="shared" si="2"/>
        <v>48</v>
      </c>
      <c r="BA6" s="41">
        <f t="shared" si="2"/>
        <v>49</v>
      </c>
      <c r="BB6" s="41">
        <f t="shared" si="2"/>
        <v>50</v>
      </c>
      <c r="BC6" s="41">
        <f>BB6+1</f>
        <v>51</v>
      </c>
      <c r="BD6" s="41">
        <f t="shared" si="2"/>
        <v>52</v>
      </c>
      <c r="BE6" s="41">
        <f t="shared" si="2"/>
        <v>53</v>
      </c>
      <c r="BF6" s="41">
        <f t="shared" si="2"/>
        <v>54</v>
      </c>
      <c r="BG6" s="41">
        <f t="shared" si="2"/>
        <v>55</v>
      </c>
      <c r="BH6" s="41">
        <f t="shared" si="2"/>
        <v>56</v>
      </c>
      <c r="BI6" s="41">
        <f t="shared" si="2"/>
        <v>57</v>
      </c>
      <c r="BJ6" s="41">
        <f>BI6+1</f>
        <v>58</v>
      </c>
      <c r="BK6" s="40"/>
      <c r="BL6" s="41">
        <f>BJ6+1</f>
        <v>59</v>
      </c>
      <c r="BM6" s="41">
        <f t="shared" si="2"/>
        <v>60</v>
      </c>
      <c r="BN6" s="41">
        <f t="shared" si="2"/>
        <v>61</v>
      </c>
      <c r="BO6" s="41">
        <f t="shared" si="2"/>
        <v>62</v>
      </c>
      <c r="BP6" s="41">
        <f t="shared" si="2"/>
        <v>63</v>
      </c>
      <c r="BQ6" s="41">
        <f t="shared" si="2"/>
        <v>64</v>
      </c>
      <c r="BR6" s="41">
        <f t="shared" si="2"/>
        <v>65</v>
      </c>
      <c r="BS6" s="41">
        <f t="shared" si="2"/>
        <v>66</v>
      </c>
      <c r="BT6" s="41">
        <f t="shared" si="2"/>
        <v>67</v>
      </c>
      <c r="BU6" s="41">
        <f t="shared" si="2"/>
        <v>68</v>
      </c>
      <c r="BV6" s="41">
        <f>BU6+1</f>
        <v>69</v>
      </c>
      <c r="BW6" s="41">
        <f t="shared" si="2"/>
        <v>70</v>
      </c>
      <c r="BX6" s="41">
        <f t="shared" si="2"/>
        <v>71</v>
      </c>
      <c r="BY6" s="41">
        <f t="shared" si="2"/>
        <v>72</v>
      </c>
      <c r="BZ6" s="41">
        <f>BY6+1</f>
        <v>73</v>
      </c>
      <c r="CA6" s="40"/>
      <c r="CB6" s="41">
        <f>BZ6+1</f>
        <v>74</v>
      </c>
      <c r="CC6" s="41">
        <f t="shared" si="2"/>
        <v>75</v>
      </c>
      <c r="CD6" s="41">
        <f t="shared" si="2"/>
        <v>76</v>
      </c>
      <c r="CE6" s="41">
        <f t="shared" si="2"/>
        <v>77</v>
      </c>
      <c r="CF6" s="41">
        <f t="shared" si="2"/>
        <v>78</v>
      </c>
      <c r="CG6" s="41">
        <f t="shared" si="2"/>
        <v>79</v>
      </c>
      <c r="CH6" s="41">
        <f t="shared" si="2"/>
        <v>80</v>
      </c>
      <c r="CI6" s="41">
        <f aca="true" t="shared" si="3" ref="CI6:DG6">CH6+1</f>
        <v>81</v>
      </c>
      <c r="CJ6" s="41">
        <f t="shared" si="3"/>
        <v>82</v>
      </c>
      <c r="CK6" s="41">
        <f t="shared" si="3"/>
        <v>83</v>
      </c>
      <c r="CL6" s="41">
        <f t="shared" si="3"/>
        <v>84</v>
      </c>
      <c r="CM6" s="41">
        <f t="shared" si="3"/>
        <v>85</v>
      </c>
      <c r="CN6" s="41">
        <f t="shared" si="3"/>
        <v>86</v>
      </c>
      <c r="CO6" s="41">
        <f>CN6+1</f>
        <v>87</v>
      </c>
      <c r="CP6" s="41">
        <f t="shared" si="3"/>
        <v>88</v>
      </c>
      <c r="CQ6" s="40"/>
      <c r="CR6" s="41">
        <f>CP6+1</f>
        <v>89</v>
      </c>
      <c r="CS6" s="41">
        <f t="shared" si="3"/>
        <v>90</v>
      </c>
      <c r="CT6" s="41">
        <f t="shared" si="3"/>
        <v>91</v>
      </c>
      <c r="CU6" s="41">
        <f t="shared" si="3"/>
        <v>92</v>
      </c>
      <c r="CV6" s="41">
        <f t="shared" si="3"/>
        <v>93</v>
      </c>
      <c r="CW6" s="41">
        <f t="shared" si="3"/>
        <v>94</v>
      </c>
      <c r="CX6" s="41">
        <f t="shared" si="3"/>
        <v>95</v>
      </c>
      <c r="CY6" s="41">
        <f t="shared" si="3"/>
        <v>96</v>
      </c>
      <c r="CZ6" s="41">
        <f t="shared" si="3"/>
        <v>97</v>
      </c>
      <c r="DA6" s="41">
        <f t="shared" si="3"/>
        <v>98</v>
      </c>
      <c r="DB6" s="41">
        <f t="shared" si="3"/>
        <v>99</v>
      </c>
      <c r="DC6" s="41">
        <f t="shared" si="3"/>
        <v>100</v>
      </c>
      <c r="DD6" s="41">
        <f t="shared" si="3"/>
        <v>101</v>
      </c>
      <c r="DE6" s="41">
        <f t="shared" si="3"/>
        <v>102</v>
      </c>
      <c r="DF6" s="41">
        <f>DE6+1</f>
        <v>103</v>
      </c>
      <c r="DG6" s="41">
        <f t="shared" si="3"/>
        <v>104</v>
      </c>
      <c r="DH6" s="41">
        <f>DG6+1</f>
        <v>105</v>
      </c>
      <c r="DI6" s="40"/>
      <c r="DJ6" s="50">
        <f>DH6+1</f>
        <v>106</v>
      </c>
      <c r="DK6" s="41">
        <f>DJ6+1</f>
        <v>107</v>
      </c>
      <c r="DL6" s="41">
        <f>DK6+1</f>
        <v>108</v>
      </c>
      <c r="DM6" s="41">
        <f>DL6+1</f>
        <v>109</v>
      </c>
      <c r="DN6" s="41">
        <f aca="true" t="shared" si="4" ref="DN6:DV6">DM6+1</f>
        <v>110</v>
      </c>
      <c r="DO6" s="41">
        <f t="shared" si="4"/>
        <v>111</v>
      </c>
      <c r="DP6" s="41">
        <f t="shared" si="4"/>
        <v>112</v>
      </c>
      <c r="DQ6" s="41">
        <f t="shared" si="4"/>
        <v>113</v>
      </c>
      <c r="DR6" s="41">
        <f t="shared" si="4"/>
        <v>114</v>
      </c>
      <c r="DS6" s="41">
        <f t="shared" si="4"/>
        <v>115</v>
      </c>
      <c r="DT6" s="41">
        <f t="shared" si="4"/>
        <v>116</v>
      </c>
      <c r="DU6" s="41">
        <f t="shared" si="4"/>
        <v>117</v>
      </c>
      <c r="DV6" s="41">
        <f t="shared" si="4"/>
        <v>118</v>
      </c>
      <c r="DW6" s="41">
        <f>DV6+1</f>
        <v>119</v>
      </c>
      <c r="DX6" s="41">
        <f>DW6+1</f>
        <v>120</v>
      </c>
      <c r="DY6" s="41">
        <f>DX6+1</f>
        <v>121</v>
      </c>
      <c r="DZ6" s="41">
        <f>DY6+1</f>
        <v>122</v>
      </c>
      <c r="EA6" s="7"/>
    </row>
    <row r="7" spans="1:130" ht="15.75">
      <c r="A7" s="42" t="s">
        <v>1</v>
      </c>
      <c r="B7" s="43">
        <v>0.5879963615362402</v>
      </c>
      <c r="C7" s="43">
        <v>0.2648061796130523</v>
      </c>
      <c r="D7" s="31">
        <v>0.11197008374241987</v>
      </c>
      <c r="E7" s="31">
        <v>0.994229627490615</v>
      </c>
      <c r="F7" s="43">
        <v>0.10944</v>
      </c>
      <c r="G7" s="43">
        <v>0.26712</v>
      </c>
      <c r="H7" s="33">
        <v>0</v>
      </c>
      <c r="I7" s="43">
        <v>0.1298</v>
      </c>
      <c r="J7" s="43">
        <v>0.00118</v>
      </c>
      <c r="K7" s="57">
        <v>0</v>
      </c>
      <c r="L7" s="43">
        <v>0.053040000000000004</v>
      </c>
      <c r="M7" s="43">
        <v>0.02232</v>
      </c>
      <c r="N7" s="43">
        <v>0.10079999999999999</v>
      </c>
      <c r="O7" s="31">
        <v>0.03875999999999999</v>
      </c>
      <c r="P7" s="31">
        <v>0.05175</v>
      </c>
      <c r="Q7" s="59" t="s">
        <v>1</v>
      </c>
      <c r="R7" s="31">
        <v>0.051940156768164006</v>
      </c>
      <c r="S7" s="43">
        <v>0.2841</v>
      </c>
      <c r="T7" s="31">
        <v>0.04324731970085247</v>
      </c>
      <c r="U7" s="43">
        <v>0.09843</v>
      </c>
      <c r="V7" s="31">
        <v>0.1476</v>
      </c>
      <c r="W7" s="31">
        <v>0.1189</v>
      </c>
      <c r="X7" s="43">
        <v>0.00099</v>
      </c>
      <c r="Y7" s="31">
        <v>0.07607754829175607</v>
      </c>
      <c r="Z7" s="43">
        <v>0.23586000000000001</v>
      </c>
      <c r="AA7" s="35">
        <v>0</v>
      </c>
      <c r="AB7" s="43">
        <v>0.012960000000000001</v>
      </c>
      <c r="AC7" s="43">
        <v>0.029745635910224437</v>
      </c>
      <c r="AD7" s="43">
        <v>0</v>
      </c>
      <c r="AE7" s="43">
        <v>0.11631</v>
      </c>
      <c r="AF7" s="42" t="s">
        <v>1</v>
      </c>
      <c r="AG7" s="43">
        <v>0.00844</v>
      </c>
      <c r="AH7" s="43">
        <v>0.01286</v>
      </c>
      <c r="AI7" s="43">
        <v>0.0783</v>
      </c>
      <c r="AJ7" s="43">
        <v>0.0025599999999999998</v>
      </c>
      <c r="AK7" s="43">
        <v>0.00792</v>
      </c>
      <c r="AL7" s="43">
        <v>0.028239999999999998</v>
      </c>
      <c r="AM7" s="43">
        <v>0.0586</v>
      </c>
      <c r="AN7" s="43">
        <v>0.025259999999999998</v>
      </c>
      <c r="AO7" s="31">
        <v>0.006979346258048624</v>
      </c>
      <c r="AP7" s="31">
        <v>0.04608</v>
      </c>
      <c r="AQ7" s="43">
        <v>0.02328</v>
      </c>
      <c r="AR7" s="31">
        <v>0</v>
      </c>
      <c r="AS7" s="32">
        <v>0.149018</v>
      </c>
      <c r="AT7" s="43">
        <v>0.03766</v>
      </c>
      <c r="AU7" s="43">
        <v>0.05156768720029509</v>
      </c>
      <c r="AV7" s="42" t="s">
        <v>1</v>
      </c>
      <c r="AW7" s="31">
        <v>0.008701392082270809</v>
      </c>
      <c r="AX7" s="31">
        <v>0.00155</v>
      </c>
      <c r="AY7" s="33">
        <v>0.037407045913947445</v>
      </c>
      <c r="AZ7" s="31">
        <v>0</v>
      </c>
      <c r="BA7" s="31">
        <v>0.020765601447090748</v>
      </c>
      <c r="BB7" s="43">
        <v>0.026156498673740047</v>
      </c>
      <c r="BC7" s="31">
        <v>0.029519999999999998</v>
      </c>
      <c r="BD7" s="31">
        <v>0.011519999999999999</v>
      </c>
      <c r="BE7" s="31">
        <v>0.01812</v>
      </c>
      <c r="BF7" s="31">
        <v>0.0038494946578111464</v>
      </c>
      <c r="BG7" s="39">
        <v>0.00192</v>
      </c>
      <c r="BH7" s="31">
        <v>0.06588</v>
      </c>
      <c r="BI7" s="33">
        <v>0</v>
      </c>
      <c r="BJ7" s="31">
        <v>0.02364</v>
      </c>
      <c r="BK7" s="42" t="s">
        <v>1</v>
      </c>
      <c r="BL7" s="31">
        <v>0.039360000000000006</v>
      </c>
      <c r="BM7" s="31">
        <v>0.005880000000000001</v>
      </c>
      <c r="BN7" s="31">
        <v>0.04548</v>
      </c>
      <c r="BO7" s="31">
        <v>0.051500000000000004</v>
      </c>
      <c r="BP7" s="31">
        <v>0.05280000000000001</v>
      </c>
      <c r="BQ7" s="31">
        <v>7.740520213099343E-05</v>
      </c>
      <c r="BR7" s="49">
        <v>0.1875</v>
      </c>
      <c r="BS7" s="31">
        <v>0</v>
      </c>
      <c r="BT7" s="31">
        <v>0</v>
      </c>
      <c r="BU7" s="34">
        <v>0.0128420563462097</v>
      </c>
      <c r="BV7" s="31">
        <v>0.010960000000000001</v>
      </c>
      <c r="BW7" s="43">
        <v>0.012539999999999999</v>
      </c>
      <c r="BX7" s="43">
        <v>0.005</v>
      </c>
      <c r="BY7" s="33">
        <v>0.0041431421446384035</v>
      </c>
      <c r="BZ7" s="43">
        <v>0.025319201995012468</v>
      </c>
      <c r="CA7" s="42" t="s">
        <v>1</v>
      </c>
      <c r="CB7" s="43">
        <v>0.012039900249376559</v>
      </c>
      <c r="CC7" s="43">
        <v>0.008782044887780548</v>
      </c>
      <c r="CD7" s="43">
        <v>0.016678802992518702</v>
      </c>
      <c r="CE7" s="43">
        <v>0.009313216957605985</v>
      </c>
      <c r="CF7" s="43">
        <v>0.010163092269326683</v>
      </c>
      <c r="CG7" s="43">
        <v>0.01703291770573566</v>
      </c>
      <c r="CH7" s="43">
        <v>0.04221047381546134</v>
      </c>
      <c r="CI7" s="43">
        <v>0.006763591022443889</v>
      </c>
      <c r="CJ7" s="43">
        <v>0.014093765586034911</v>
      </c>
      <c r="CK7" s="43">
        <v>0.005063840399002493</v>
      </c>
      <c r="CL7" s="43">
        <v>0.005240897755610973</v>
      </c>
      <c r="CM7" s="43">
        <v>0.01710374064837905</v>
      </c>
      <c r="CN7" s="43">
        <v>0.016926683291770574</v>
      </c>
      <c r="CO7" s="43">
        <v>0.03452618453865336</v>
      </c>
      <c r="CP7" s="43">
        <v>0.009029925187032418</v>
      </c>
      <c r="CQ7" s="42" t="s">
        <v>1</v>
      </c>
      <c r="CR7" s="57">
        <v>0.012216957605985037</v>
      </c>
      <c r="CS7" s="57">
        <v>0.03328678304239401</v>
      </c>
      <c r="CT7" s="57">
        <v>0.013704239401496258</v>
      </c>
      <c r="CU7" s="57">
        <v>0.004886783042394015</v>
      </c>
      <c r="CV7" s="57">
        <v>0.007400997506234414</v>
      </c>
      <c r="CW7" s="57">
        <v>0.00991521197007481</v>
      </c>
      <c r="CX7" s="57">
        <v>0.009313216957605985</v>
      </c>
      <c r="CY7" s="57">
        <v>0.02946234413965087</v>
      </c>
      <c r="CZ7" s="57">
        <v>0.007294763092269327</v>
      </c>
      <c r="DA7" s="57">
        <v>0.007896758104738154</v>
      </c>
      <c r="DB7" s="57">
        <v>0.018838902743142143</v>
      </c>
      <c r="DC7" s="33">
        <v>0.009384039900249375</v>
      </c>
      <c r="DD7" s="43">
        <v>0.02110523690773067</v>
      </c>
      <c r="DE7" s="31">
        <v>0</v>
      </c>
      <c r="DF7" s="31">
        <v>0.0062484550967369335</v>
      </c>
      <c r="DG7" s="31">
        <v>0.0018689575512561363</v>
      </c>
      <c r="DH7" s="31">
        <v>0.004937395321975166</v>
      </c>
      <c r="DI7" s="42" t="s">
        <v>1</v>
      </c>
      <c r="DJ7" s="31">
        <v>0.007001617095004332</v>
      </c>
      <c r="DK7" s="31">
        <v>0.01654</v>
      </c>
      <c r="DL7" s="31">
        <v>0.008002302605156764</v>
      </c>
      <c r="DM7" s="31">
        <v>0.009250368149080297</v>
      </c>
      <c r="DN7" s="31">
        <v>0</v>
      </c>
      <c r="DO7" s="31">
        <v>0.007268146402848804</v>
      </c>
      <c r="DP7" s="31">
        <v>0.009397199389541887</v>
      </c>
      <c r="DQ7" s="31">
        <v>0.008295965086079948</v>
      </c>
      <c r="DR7" s="31">
        <v>0.005065677795924924</v>
      </c>
      <c r="DS7" s="31">
        <v>0.016204918897997956</v>
      </c>
      <c r="DT7" s="31">
        <v>0.0007485193911991337</v>
      </c>
      <c r="DU7" s="43">
        <v>0.008839764847753995</v>
      </c>
      <c r="DV7" s="43">
        <v>0.003319999999999999</v>
      </c>
      <c r="DW7" s="36">
        <f aca="true" t="shared" si="5" ref="DW7:DW30">SUM(B7:E7)+BG7+BH7</f>
        <v>2.0268022523823275</v>
      </c>
      <c r="DX7" s="37"/>
      <c r="DY7" s="36">
        <f aca="true" t="shared" si="6" ref="DY7:DY30">SUM(F7:DV7)-BG7-BH7</f>
        <v>3.6844321319434448</v>
      </c>
      <c r="DZ7" s="36">
        <f>SUM(DW7:DY7)</f>
        <v>5.711234384325772</v>
      </c>
    </row>
    <row r="8" spans="1:130" ht="15.75">
      <c r="A8" s="44" t="s">
        <v>2</v>
      </c>
      <c r="B8" s="43">
        <v>0.5892137453075369</v>
      </c>
      <c r="C8" s="43">
        <v>0.2653544325729137</v>
      </c>
      <c r="D8" s="31">
        <v>0.1122019058619694</v>
      </c>
      <c r="E8" s="31">
        <v>0.9962880739243432</v>
      </c>
      <c r="F8" s="43">
        <v>0.10799999999999998</v>
      </c>
      <c r="G8" s="43">
        <v>0.2304</v>
      </c>
      <c r="H8" s="33">
        <v>0</v>
      </c>
      <c r="I8" s="43">
        <v>0.12019999999999999</v>
      </c>
      <c r="J8" s="43">
        <v>0.00114</v>
      </c>
      <c r="K8" s="57">
        <v>0</v>
      </c>
      <c r="L8" s="43">
        <v>0.038400000000000004</v>
      </c>
      <c r="M8" s="43">
        <v>0.019799999999999998</v>
      </c>
      <c r="N8" s="43">
        <v>0.10071</v>
      </c>
      <c r="O8" s="31">
        <v>0.038579999999999996</v>
      </c>
      <c r="P8" s="31">
        <v>0.05094</v>
      </c>
      <c r="Q8" s="59" t="s">
        <v>2</v>
      </c>
      <c r="R8" s="31">
        <v>0.046751130539644255</v>
      </c>
      <c r="S8" s="43">
        <v>0.28039</v>
      </c>
      <c r="T8" s="31">
        <v>0.041248051880131795</v>
      </c>
      <c r="U8" s="43">
        <v>0.07937999999999999</v>
      </c>
      <c r="V8" s="31">
        <v>0.14256</v>
      </c>
      <c r="W8" s="31">
        <v>0.12007</v>
      </c>
      <c r="X8" s="43">
        <v>0.0009699999999999999</v>
      </c>
      <c r="Y8" s="31">
        <v>0.06736867105309453</v>
      </c>
      <c r="Z8" s="43">
        <v>0.23106000000000002</v>
      </c>
      <c r="AA8" s="35">
        <v>0</v>
      </c>
      <c r="AB8" s="43">
        <v>0.011040000000000001</v>
      </c>
      <c r="AC8" s="43">
        <v>0.02487531172069825</v>
      </c>
      <c r="AD8" s="43">
        <v>0</v>
      </c>
      <c r="AE8" s="43">
        <v>0.11667</v>
      </c>
      <c r="AF8" s="44" t="s">
        <v>2</v>
      </c>
      <c r="AG8" s="43">
        <v>0.0089</v>
      </c>
      <c r="AH8" s="43">
        <v>0.012649999999999998</v>
      </c>
      <c r="AI8" s="43">
        <v>0.0708</v>
      </c>
      <c r="AJ8" s="43">
        <v>0.00228</v>
      </c>
      <c r="AK8" s="43">
        <v>0.0057599999999999995</v>
      </c>
      <c r="AL8" s="43">
        <v>0.02284</v>
      </c>
      <c r="AM8" s="43">
        <v>0.04640000000000001</v>
      </c>
      <c r="AN8" s="43">
        <v>0.022439999999999998</v>
      </c>
      <c r="AO8" s="31">
        <v>0.006180394778508848</v>
      </c>
      <c r="AP8" s="31">
        <v>0.04428</v>
      </c>
      <c r="AQ8" s="43">
        <v>0.02304</v>
      </c>
      <c r="AR8" s="31">
        <v>0</v>
      </c>
      <c r="AS8" s="32">
        <v>0.138084</v>
      </c>
      <c r="AT8" s="43">
        <v>0.03506000000000001</v>
      </c>
      <c r="AU8" s="43">
        <v>0.05223164883806713</v>
      </c>
      <c r="AV8" s="44" t="s">
        <v>2</v>
      </c>
      <c r="AW8" s="31">
        <v>0.008651791313072197</v>
      </c>
      <c r="AX8" s="31">
        <v>0.00155</v>
      </c>
      <c r="AY8" s="33">
        <v>0.03748449321397633</v>
      </c>
      <c r="AZ8" s="31">
        <v>0</v>
      </c>
      <c r="BA8" s="31">
        <v>0.018691036076776208</v>
      </c>
      <c r="BB8" s="43">
        <v>0.014626989389920419</v>
      </c>
      <c r="BC8" s="31">
        <v>0.031479999999999994</v>
      </c>
      <c r="BD8" s="31">
        <v>0.01168</v>
      </c>
      <c r="BE8" s="31">
        <v>0.01936</v>
      </c>
      <c r="BF8" s="31">
        <v>0.003857464626046781</v>
      </c>
      <c r="BG8" s="39">
        <v>0.00192</v>
      </c>
      <c r="BH8" s="31">
        <v>0.06516</v>
      </c>
      <c r="BI8" s="33">
        <v>0</v>
      </c>
      <c r="BJ8" s="31">
        <v>0.022260000000000002</v>
      </c>
      <c r="BK8" s="44" t="s">
        <v>2</v>
      </c>
      <c r="BL8" s="31">
        <v>0.035960000000000006</v>
      </c>
      <c r="BM8" s="31">
        <v>0.0057</v>
      </c>
      <c r="BN8" s="31">
        <v>0.04416</v>
      </c>
      <c r="BO8" s="31">
        <v>0.0468</v>
      </c>
      <c r="BP8" s="31">
        <v>0.045899999999999996</v>
      </c>
      <c r="BQ8" s="31">
        <v>7.740520213099343E-05</v>
      </c>
      <c r="BR8" s="49">
        <v>0.1849</v>
      </c>
      <c r="BS8" s="31">
        <v>0</v>
      </c>
      <c r="BT8" s="31">
        <v>0</v>
      </c>
      <c r="BU8" s="34">
        <v>0.01073273308161487</v>
      </c>
      <c r="BV8" s="31">
        <v>0.01344</v>
      </c>
      <c r="BW8" s="43">
        <v>0.01218</v>
      </c>
      <c r="BX8" s="43">
        <v>0.004739999999999999</v>
      </c>
      <c r="BY8" s="33">
        <v>0.0034647755610972566</v>
      </c>
      <c r="BZ8" s="43">
        <v>0.021173628428927678</v>
      </c>
      <c r="CA8" s="44" t="s">
        <v>2</v>
      </c>
      <c r="CB8" s="43">
        <v>0.010068578553615959</v>
      </c>
      <c r="CC8" s="43">
        <v>0.007344139650872817</v>
      </c>
      <c r="CD8" s="43">
        <v>0.013947942643391519</v>
      </c>
      <c r="CE8" s="43">
        <v>0.007788341645885287</v>
      </c>
      <c r="CF8" s="43">
        <v>0.008499064837905235</v>
      </c>
      <c r="CG8" s="43">
        <v>0.014244077306733166</v>
      </c>
      <c r="CH8" s="43">
        <v>0.035299251870324184</v>
      </c>
      <c r="CI8" s="43">
        <v>0.0056561720698254355</v>
      </c>
      <c r="CJ8" s="43">
        <v>0.011786159600997504</v>
      </c>
      <c r="CK8" s="43">
        <v>0.004234725685785535</v>
      </c>
      <c r="CL8" s="43">
        <v>0.004382793017456359</v>
      </c>
      <c r="CM8" s="43">
        <v>0.014303304239401494</v>
      </c>
      <c r="CN8" s="43">
        <v>0.014155236907730673</v>
      </c>
      <c r="CO8" s="43">
        <v>0.02887312967581047</v>
      </c>
      <c r="CP8" s="43">
        <v>0.007551433915211969</v>
      </c>
      <c r="CQ8" s="44" t="s">
        <v>2</v>
      </c>
      <c r="CR8" s="57">
        <v>0.010216645885286783</v>
      </c>
      <c r="CS8" s="57">
        <v>0.027836658354114707</v>
      </c>
      <c r="CT8" s="57">
        <v>0.011460411471321695</v>
      </c>
      <c r="CU8" s="57">
        <v>0.004086658354114712</v>
      </c>
      <c r="CV8" s="57">
        <v>0.0061892144638403986</v>
      </c>
      <c r="CW8" s="57">
        <v>0.008291770573566084</v>
      </c>
      <c r="CX8" s="57">
        <v>0.007788341645885287</v>
      </c>
      <c r="CY8" s="57">
        <v>0.024638403990024933</v>
      </c>
      <c r="CZ8" s="57">
        <v>0.006100374064837905</v>
      </c>
      <c r="DA8" s="57">
        <v>0.0066038029925187015</v>
      </c>
      <c r="DB8" s="57">
        <v>0.015754364089775562</v>
      </c>
      <c r="DC8" s="33">
        <v>0.007847568578553614</v>
      </c>
      <c r="DD8" s="43">
        <v>0.017649625935162092</v>
      </c>
      <c r="DE8" s="31">
        <v>0</v>
      </c>
      <c r="DF8" s="31">
        <v>0.006261391856771586</v>
      </c>
      <c r="DG8" s="31">
        <v>0.0018728270285879294</v>
      </c>
      <c r="DH8" s="31">
        <v>0.004947617672538262</v>
      </c>
      <c r="DI8" s="44" t="s">
        <v>2</v>
      </c>
      <c r="DJ8" s="31">
        <v>0.007016113196650304</v>
      </c>
      <c r="DK8" s="31">
        <v>0.0165</v>
      </c>
      <c r="DL8" s="31">
        <v>0.008005221023320571</v>
      </c>
      <c r="DM8" s="31">
        <v>0.00925374173337974</v>
      </c>
      <c r="DN8" s="31">
        <v>0</v>
      </c>
      <c r="DO8" s="31">
        <v>0.0072707970762269395</v>
      </c>
      <c r="DP8" s="31">
        <v>0.009400626522798466</v>
      </c>
      <c r="DQ8" s="31">
        <v>0.00829899060215802</v>
      </c>
      <c r="DR8" s="31">
        <v>0.005067525234946049</v>
      </c>
      <c r="DS8" s="31">
        <v>0.014349882129411348</v>
      </c>
      <c r="DT8" s="31">
        <v>0.0007531045023243966</v>
      </c>
      <c r="DU8" s="43">
        <v>0.007956637523866949</v>
      </c>
      <c r="DV8" s="43">
        <v>0.00325</v>
      </c>
      <c r="DW8" s="36">
        <f t="shared" si="5"/>
        <v>2.030138157666763</v>
      </c>
      <c r="DX8" s="37"/>
      <c r="DY8" s="36">
        <f t="shared" si="6"/>
        <v>3.413172193826641</v>
      </c>
      <c r="DZ8" s="36">
        <f aca="true" t="shared" si="7" ref="DZ8:DZ30">SUM(DW8:DY8)</f>
        <v>5.443310351493404</v>
      </c>
    </row>
    <row r="9" spans="1:136" ht="15.75" customHeight="1">
      <c r="A9" s="44" t="s">
        <v>3</v>
      </c>
      <c r="B9" s="43">
        <v>0.6342569448455095</v>
      </c>
      <c r="C9" s="43">
        <v>0.2856397920877851</v>
      </c>
      <c r="D9" s="31">
        <v>0.12077932428530173</v>
      </c>
      <c r="E9" s="31">
        <v>1.072450591972278</v>
      </c>
      <c r="F9" s="43">
        <v>0.10512</v>
      </c>
      <c r="G9" s="43">
        <v>0.2232</v>
      </c>
      <c r="H9" s="33">
        <v>0</v>
      </c>
      <c r="I9" s="43">
        <v>0.11589999999999998</v>
      </c>
      <c r="J9" s="43">
        <v>0.0011</v>
      </c>
      <c r="K9" s="57">
        <v>0</v>
      </c>
      <c r="L9" s="43">
        <v>0.03677999999999999</v>
      </c>
      <c r="M9" s="43">
        <v>0.02088</v>
      </c>
      <c r="N9" s="43">
        <v>0.09684</v>
      </c>
      <c r="O9" s="31">
        <v>0.038639999999999994</v>
      </c>
      <c r="P9" s="31">
        <v>0.0639</v>
      </c>
      <c r="Q9" s="59" t="s">
        <v>3</v>
      </c>
      <c r="R9" s="31">
        <v>0.04171178776002411</v>
      </c>
      <c r="S9" s="43">
        <v>0.28529</v>
      </c>
      <c r="T9" s="31">
        <v>0.041248051880131795</v>
      </c>
      <c r="U9" s="43">
        <v>0.07437</v>
      </c>
      <c r="V9" s="31">
        <v>0.13872</v>
      </c>
      <c r="W9" s="31">
        <v>0.12403</v>
      </c>
      <c r="X9" s="43">
        <v>0.0009599999999999999</v>
      </c>
      <c r="Y9" s="31">
        <v>0.0660673445691566</v>
      </c>
      <c r="Z9" s="43">
        <v>0.23368</v>
      </c>
      <c r="AA9" s="35">
        <v>0</v>
      </c>
      <c r="AB9" s="43">
        <v>0.010860000000000002</v>
      </c>
      <c r="AC9" s="43">
        <v>0.02319950124688279</v>
      </c>
      <c r="AD9" s="43">
        <v>0</v>
      </c>
      <c r="AE9" s="43">
        <v>0.1178</v>
      </c>
      <c r="AF9" s="44" t="s">
        <v>3</v>
      </c>
      <c r="AG9" s="43">
        <v>0.01156</v>
      </c>
      <c r="AH9" s="43">
        <v>0.03223</v>
      </c>
      <c r="AI9" s="43">
        <v>0.06705</v>
      </c>
      <c r="AJ9" s="43">
        <v>0.0024</v>
      </c>
      <c r="AK9" s="43">
        <v>0.005719999999999999</v>
      </c>
      <c r="AL9" s="43">
        <v>0.020479999999999998</v>
      </c>
      <c r="AM9" s="43">
        <v>0.043559999999999995</v>
      </c>
      <c r="AN9" s="43">
        <v>0.01932</v>
      </c>
      <c r="AO9" s="31">
        <v>0.006061011224094858</v>
      </c>
      <c r="AP9" s="31">
        <v>0.041639999999999996</v>
      </c>
      <c r="AQ9" s="43">
        <v>0.02334</v>
      </c>
      <c r="AR9" s="31">
        <v>0</v>
      </c>
      <c r="AS9" s="32">
        <v>0.133856</v>
      </c>
      <c r="AT9" s="43">
        <v>0.03736</v>
      </c>
      <c r="AU9" s="43">
        <v>0.05333825156768719</v>
      </c>
      <c r="AV9" s="44" t="s">
        <v>3</v>
      </c>
      <c r="AW9" s="31">
        <v>0.00830458592868191</v>
      </c>
      <c r="AX9" s="31">
        <v>0.0016600000000000002</v>
      </c>
      <c r="AY9" s="33">
        <v>0.04035004331504475</v>
      </c>
      <c r="AZ9" s="31">
        <v>0</v>
      </c>
      <c r="BA9" s="31">
        <v>0.01667631393829766</v>
      </c>
      <c r="BB9" s="43">
        <v>0.011271385941644558</v>
      </c>
      <c r="BC9" s="31">
        <v>0.02307</v>
      </c>
      <c r="BD9" s="31">
        <v>0.01274</v>
      </c>
      <c r="BE9" s="31">
        <v>0.021130000000000003</v>
      </c>
      <c r="BF9" s="31">
        <v>0.004152353450765232</v>
      </c>
      <c r="BG9" s="39">
        <v>0.00168</v>
      </c>
      <c r="BH9" s="31">
        <v>0.06336</v>
      </c>
      <c r="BI9" s="33">
        <v>0</v>
      </c>
      <c r="BJ9" s="31">
        <v>0.02178</v>
      </c>
      <c r="BK9" s="44" t="s">
        <v>3</v>
      </c>
      <c r="BL9" s="31">
        <v>0.032080000000000004</v>
      </c>
      <c r="BM9" s="31">
        <v>0.00552</v>
      </c>
      <c r="BN9" s="31">
        <v>0.04362</v>
      </c>
      <c r="BO9" s="31">
        <v>0.0464</v>
      </c>
      <c r="BP9" s="31">
        <v>0.0455</v>
      </c>
      <c r="BQ9" s="31">
        <v>9.288624255719211E-05</v>
      </c>
      <c r="BR9" s="49">
        <v>0.1849</v>
      </c>
      <c r="BS9" s="31">
        <v>0</v>
      </c>
      <c r="BT9" s="31">
        <v>0</v>
      </c>
      <c r="BU9" s="34">
        <v>0.010008945686900958</v>
      </c>
      <c r="BV9" s="31">
        <v>0.01592</v>
      </c>
      <c r="BW9" s="43">
        <v>0.012240000000000001</v>
      </c>
      <c r="BX9" s="43">
        <v>0.0044</v>
      </c>
      <c r="BY9" s="33">
        <v>0.003231359102244389</v>
      </c>
      <c r="BZ9" s="43">
        <v>0.019747194513715708</v>
      </c>
      <c r="CA9" s="44" t="s">
        <v>3</v>
      </c>
      <c r="CB9" s="43">
        <v>0.009390274314214462</v>
      </c>
      <c r="CC9" s="43">
        <v>0.006849376558603491</v>
      </c>
      <c r="CD9" s="43">
        <v>0.013008291770573563</v>
      </c>
      <c r="CE9" s="43">
        <v>0.007263653366583541</v>
      </c>
      <c r="CF9" s="43">
        <v>0.00792649625935162</v>
      </c>
      <c r="CG9" s="43">
        <v>0.013284476309226932</v>
      </c>
      <c r="CH9" s="43">
        <v>0.03292119700748129</v>
      </c>
      <c r="CI9" s="43">
        <v>0.005275124688279301</v>
      </c>
      <c r="CJ9" s="43">
        <v>0.010992144638403988</v>
      </c>
      <c r="CK9" s="43">
        <v>0.003949438902743141</v>
      </c>
      <c r="CL9" s="43">
        <v>0.0040875311720698256</v>
      </c>
      <c r="CM9" s="43">
        <v>0.013339713216957606</v>
      </c>
      <c r="CN9" s="43">
        <v>0.01320162094763092</v>
      </c>
      <c r="CO9" s="43">
        <v>0.026927992518703238</v>
      </c>
      <c r="CP9" s="43">
        <v>0.007042705735660846</v>
      </c>
      <c r="CQ9" s="44" t="s">
        <v>3</v>
      </c>
      <c r="CR9" s="57">
        <v>0.009528366583541146</v>
      </c>
      <c r="CS9" s="57">
        <v>0.025961346633416454</v>
      </c>
      <c r="CT9" s="57">
        <v>0.010688341645885287</v>
      </c>
      <c r="CU9" s="57">
        <v>0.0038113466334164584</v>
      </c>
      <c r="CV9" s="57">
        <v>0.005772256857855361</v>
      </c>
      <c r="CW9" s="57">
        <v>0.0077331670822942625</v>
      </c>
      <c r="CX9" s="57">
        <v>0.007263653366583541</v>
      </c>
      <c r="CY9" s="57">
        <v>0.022978553615960094</v>
      </c>
      <c r="CZ9" s="57">
        <v>0.0056894014962593515</v>
      </c>
      <c r="DA9" s="57">
        <v>0.0061589152119700735</v>
      </c>
      <c r="DB9" s="57">
        <v>0.0146930174563591</v>
      </c>
      <c r="DC9" s="33">
        <v>0.0073188902743142135</v>
      </c>
      <c r="DD9" s="43">
        <v>0.016460598503740646</v>
      </c>
      <c r="DE9" s="31">
        <v>0</v>
      </c>
      <c r="DF9" s="31">
        <v>0.0067400519780537104</v>
      </c>
      <c r="DG9" s="31">
        <v>0.0020159976898642797</v>
      </c>
      <c r="DH9" s="31">
        <v>0.0053258446433727975</v>
      </c>
      <c r="DI9" s="44" t="s">
        <v>3</v>
      </c>
      <c r="DJ9" s="31">
        <v>0.007552468957551256</v>
      </c>
      <c r="DK9" s="31">
        <v>0.016640000000000002</v>
      </c>
      <c r="DL9" s="31">
        <v>0.008028568368631021</v>
      </c>
      <c r="DM9" s="31">
        <v>0.009280730407775308</v>
      </c>
      <c r="DN9" s="31">
        <v>0</v>
      </c>
      <c r="DO9" s="31">
        <v>0.007292002463252027</v>
      </c>
      <c r="DP9" s="31">
        <v>0.009428043588851106</v>
      </c>
      <c r="DQ9" s="31">
        <v>0.008323194730782616</v>
      </c>
      <c r="DR9" s="31">
        <v>0.00508230474711505</v>
      </c>
      <c r="DS9" s="31">
        <v>0.01407269272720875</v>
      </c>
      <c r="DT9" s="31">
        <v>0.0007546328726994842</v>
      </c>
      <c r="DU9" s="43">
        <v>0.00709898502663049</v>
      </c>
      <c r="DV9" s="43">
        <v>0.0032499999999999994</v>
      </c>
      <c r="DW9" s="36">
        <f t="shared" si="5"/>
        <v>2.178166653190874</v>
      </c>
      <c r="DX9" s="37"/>
      <c r="DY9" s="36">
        <f t="shared" si="6"/>
        <v>3.3734104273376966</v>
      </c>
      <c r="DZ9" s="36">
        <f t="shared" si="7"/>
        <v>5.5515770805285705</v>
      </c>
      <c r="EB9" s="26"/>
      <c r="EC9" s="26"/>
      <c r="ED9" s="26"/>
      <c r="EE9" s="26"/>
      <c r="EF9" s="26"/>
    </row>
    <row r="10" spans="1:136" ht="15.75">
      <c r="A10" s="44" t="s">
        <v>4</v>
      </c>
      <c r="B10" s="43">
        <v>0.7626909327172972</v>
      </c>
      <c r="C10" s="43">
        <v>0.343480479353162</v>
      </c>
      <c r="D10" s="31">
        <v>0.1452365578977765</v>
      </c>
      <c r="E10" s="31">
        <v>1.2896166907305806</v>
      </c>
      <c r="F10" s="43">
        <v>0.10439999999999999</v>
      </c>
      <c r="G10" s="43">
        <v>0.21888</v>
      </c>
      <c r="H10" s="33">
        <v>0</v>
      </c>
      <c r="I10" s="43">
        <v>0.11509999999999998</v>
      </c>
      <c r="J10" s="43">
        <v>0.0010400000000000001</v>
      </c>
      <c r="K10" s="57">
        <v>0</v>
      </c>
      <c r="L10" s="43">
        <v>0.03834</v>
      </c>
      <c r="M10" s="43">
        <v>0.018119999999999997</v>
      </c>
      <c r="N10" s="43">
        <v>0.09927000000000001</v>
      </c>
      <c r="O10" s="31">
        <v>0.03936</v>
      </c>
      <c r="P10" s="31">
        <v>0.09765</v>
      </c>
      <c r="Q10" s="59" t="s">
        <v>4</v>
      </c>
      <c r="R10" s="31">
        <v>0.040115164305094965</v>
      </c>
      <c r="S10" s="43">
        <v>0.32019</v>
      </c>
      <c r="T10" s="31">
        <v>0.038722660948695156</v>
      </c>
      <c r="U10" s="43">
        <v>0.07247999999999999</v>
      </c>
      <c r="V10" s="31">
        <v>0.14376</v>
      </c>
      <c r="W10" s="31">
        <v>0.13144</v>
      </c>
      <c r="X10" s="43">
        <v>0.00092</v>
      </c>
      <c r="Y10" s="31">
        <v>0.06046163048450089</v>
      </c>
      <c r="Z10" s="43">
        <v>0.24681</v>
      </c>
      <c r="AA10" s="35">
        <v>0</v>
      </c>
      <c r="AB10" s="43">
        <v>0.01202</v>
      </c>
      <c r="AC10" s="43">
        <v>0.021418952618453863</v>
      </c>
      <c r="AD10" s="43">
        <v>0</v>
      </c>
      <c r="AE10" s="43">
        <v>0.12688</v>
      </c>
      <c r="AF10" s="44" t="s">
        <v>4</v>
      </c>
      <c r="AG10" s="43">
        <v>0.027579999999999997</v>
      </c>
      <c r="AH10" s="43">
        <v>0.15453</v>
      </c>
      <c r="AI10" s="43">
        <v>0.072</v>
      </c>
      <c r="AJ10" s="43">
        <v>0.00264</v>
      </c>
      <c r="AK10" s="43">
        <v>0.0058</v>
      </c>
      <c r="AL10" s="43">
        <v>0.0192</v>
      </c>
      <c r="AM10" s="43">
        <v>0.04128</v>
      </c>
      <c r="AN10" s="43">
        <v>0.01876</v>
      </c>
      <c r="AO10" s="31">
        <v>0.005546743605080749</v>
      </c>
      <c r="AP10" s="31">
        <v>0.04098</v>
      </c>
      <c r="AQ10" s="43">
        <v>0.024</v>
      </c>
      <c r="AR10" s="31">
        <v>0</v>
      </c>
      <c r="AS10" s="32">
        <v>0.13185400000000003</v>
      </c>
      <c r="AT10" s="43">
        <v>0.039299999999999995</v>
      </c>
      <c r="AU10" s="43">
        <v>0.05245296938399115</v>
      </c>
      <c r="AV10" s="44" t="s">
        <v>4</v>
      </c>
      <c r="AW10" s="31">
        <v>0.008382529994565445</v>
      </c>
      <c r="AX10" s="31">
        <v>0.00177</v>
      </c>
      <c r="AY10" s="33">
        <v>0.04852073346809126</v>
      </c>
      <c r="AZ10" s="31">
        <v>0</v>
      </c>
      <c r="BA10" s="31">
        <v>0.01603798613204703</v>
      </c>
      <c r="BB10" s="43">
        <v>0.011615550397877981</v>
      </c>
      <c r="BC10" s="31">
        <v>0.03277</v>
      </c>
      <c r="BD10" s="31">
        <v>0.013</v>
      </c>
      <c r="BE10" s="31">
        <v>0.02698</v>
      </c>
      <c r="BF10" s="31">
        <v>0.0049931850996246035</v>
      </c>
      <c r="BG10" s="39">
        <v>0.00192</v>
      </c>
      <c r="BH10" s="31">
        <v>0.06228</v>
      </c>
      <c r="BI10" s="33">
        <v>0</v>
      </c>
      <c r="BJ10" s="31">
        <v>0.02196</v>
      </c>
      <c r="BK10" s="44" t="s">
        <v>4</v>
      </c>
      <c r="BL10" s="31">
        <v>0.03428</v>
      </c>
      <c r="BM10" s="31">
        <v>0.005399999999999999</v>
      </c>
      <c r="BN10" s="31">
        <v>0.043739999999999994</v>
      </c>
      <c r="BO10" s="31">
        <v>0.0469</v>
      </c>
      <c r="BP10" s="31">
        <v>0.043800000000000006</v>
      </c>
      <c r="BQ10" s="31">
        <v>7.740520213099343E-05</v>
      </c>
      <c r="BR10" s="49">
        <v>0.1818</v>
      </c>
      <c r="BS10" s="31">
        <v>0</v>
      </c>
      <c r="BT10" s="31">
        <v>0</v>
      </c>
      <c r="BU10" s="34">
        <v>0.009843508568109206</v>
      </c>
      <c r="BV10" s="31">
        <v>0.01368</v>
      </c>
      <c r="BW10" s="43">
        <v>0.01212</v>
      </c>
      <c r="BX10" s="43">
        <v>0.0046</v>
      </c>
      <c r="BY10" s="33">
        <v>0.0029833541147132165</v>
      </c>
      <c r="BZ10" s="43">
        <v>0.01823160847880299</v>
      </c>
      <c r="CA10" s="44" t="s">
        <v>4</v>
      </c>
      <c r="CB10" s="43">
        <v>0.008669576059850373</v>
      </c>
      <c r="CC10" s="43">
        <v>0.006323690773067331</v>
      </c>
      <c r="CD10" s="43">
        <v>0.012009912718204488</v>
      </c>
      <c r="CE10" s="43">
        <v>0.006706172069825436</v>
      </c>
      <c r="CF10" s="43">
        <v>0.007318142144638403</v>
      </c>
      <c r="CG10" s="43">
        <v>0.012264900249376558</v>
      </c>
      <c r="CH10" s="43">
        <v>0.030394513715710718</v>
      </c>
      <c r="CI10" s="43">
        <v>0.004870261845386532</v>
      </c>
      <c r="CJ10" s="43">
        <v>0.010148503740648376</v>
      </c>
      <c r="CK10" s="43">
        <v>0.003646321695760598</v>
      </c>
      <c r="CL10" s="43">
        <v>0.0037738154613466334</v>
      </c>
      <c r="CM10" s="43">
        <v>0.01231589775561097</v>
      </c>
      <c r="CN10" s="43">
        <v>0.012188403990024937</v>
      </c>
      <c r="CO10" s="43">
        <v>0.024861284289276805</v>
      </c>
      <c r="CP10" s="43">
        <v>0.00650218204488778</v>
      </c>
      <c r="CQ10" s="44" t="s">
        <v>4</v>
      </c>
      <c r="CR10" s="57">
        <v>0.008797069825436408</v>
      </c>
      <c r="CS10" s="57">
        <v>0.02396882793017456</v>
      </c>
      <c r="CT10" s="57">
        <v>0.009868017456359101</v>
      </c>
      <c r="CU10" s="57">
        <v>0.0035188279301745632</v>
      </c>
      <c r="CV10" s="57">
        <v>0.0053292394014962585</v>
      </c>
      <c r="CW10" s="57">
        <v>0.007139650872817953</v>
      </c>
      <c r="CX10" s="57">
        <v>0.006706172069825436</v>
      </c>
      <c r="CY10" s="57">
        <v>0.021214962593516205</v>
      </c>
      <c r="CZ10" s="57">
        <v>0.005252743142144638</v>
      </c>
      <c r="DA10" s="57">
        <v>0.005686221945137156</v>
      </c>
      <c r="DB10" s="57">
        <v>0.013565336658354113</v>
      </c>
      <c r="DC10" s="33">
        <v>0.006757169576059849</v>
      </c>
      <c r="DD10" s="43">
        <v>0.015197256857855359</v>
      </c>
      <c r="DE10" s="31">
        <v>0</v>
      </c>
      <c r="DF10" s="31">
        <v>0.0081048801617095</v>
      </c>
      <c r="DG10" s="31">
        <v>0.0024242275483684662</v>
      </c>
      <c r="DH10" s="31">
        <v>0.006404302627779382</v>
      </c>
      <c r="DI10" s="44" t="s">
        <v>4</v>
      </c>
      <c r="DJ10" s="31">
        <v>0.009081807681201272</v>
      </c>
      <c r="DK10" s="31">
        <v>0.016560000000000002</v>
      </c>
      <c r="DL10" s="31">
        <v>0.006467214650994672</v>
      </c>
      <c r="DM10" s="31">
        <v>0.007475862807571822</v>
      </c>
      <c r="DN10" s="31">
        <v>0</v>
      </c>
      <c r="DO10" s="31">
        <v>0.005873892205949288</v>
      </c>
      <c r="DP10" s="31">
        <v>0.007594527296580898</v>
      </c>
      <c r="DQ10" s="31">
        <v>0.006704543629012824</v>
      </c>
      <c r="DR10" s="31">
        <v>0.00409392487081314</v>
      </c>
      <c r="DS10" s="31">
        <v>0.012878646071566798</v>
      </c>
      <c r="DT10" s="31">
        <v>0.0007553970578870278</v>
      </c>
      <c r="DU10" s="43">
        <v>0.006827253542357552</v>
      </c>
      <c r="DV10" s="43">
        <v>0.00286</v>
      </c>
      <c r="DW10" s="36">
        <f t="shared" si="5"/>
        <v>2.6052246606988163</v>
      </c>
      <c r="DX10" s="37"/>
      <c r="DY10" s="36">
        <f t="shared" si="6"/>
        <v>3.5858895377665374</v>
      </c>
      <c r="DZ10" s="36">
        <f t="shared" si="7"/>
        <v>6.191114198465353</v>
      </c>
      <c r="EB10" s="26"/>
      <c r="EC10" s="26"/>
      <c r="ED10" s="26"/>
      <c r="EE10" s="26"/>
      <c r="EF10" s="26"/>
    </row>
    <row r="11" spans="1:130" ht="15.75">
      <c r="A11" s="44" t="s">
        <v>5</v>
      </c>
      <c r="B11" s="43">
        <v>0.8466904129367601</v>
      </c>
      <c r="C11" s="43">
        <v>0.3813099335835981</v>
      </c>
      <c r="D11" s="31">
        <v>0.1612322841466936</v>
      </c>
      <c r="E11" s="31">
        <v>1.431649494657811</v>
      </c>
      <c r="F11" s="43">
        <v>0.10584000000000002</v>
      </c>
      <c r="G11" s="43">
        <v>0.21816000000000002</v>
      </c>
      <c r="H11" s="33">
        <v>0</v>
      </c>
      <c r="I11" s="43">
        <v>0.12210000000000001</v>
      </c>
      <c r="J11" s="43">
        <v>0.0012000000000000001</v>
      </c>
      <c r="K11" s="57">
        <v>0</v>
      </c>
      <c r="L11" s="43">
        <v>0.03858</v>
      </c>
      <c r="M11" s="43">
        <v>0.021299999999999996</v>
      </c>
      <c r="N11" s="43">
        <v>0.09891</v>
      </c>
      <c r="O11" s="31">
        <v>0.040859999999999994</v>
      </c>
      <c r="P11" s="31">
        <v>0.09855</v>
      </c>
      <c r="Q11" s="59" t="s">
        <v>5</v>
      </c>
      <c r="R11" s="31">
        <v>0.04041453120289419</v>
      </c>
      <c r="S11" s="43">
        <v>0.38587</v>
      </c>
      <c r="T11" s="31">
        <v>0.030409915799382882</v>
      </c>
      <c r="U11" s="43">
        <v>0.07173</v>
      </c>
      <c r="V11" s="31">
        <v>0.14184</v>
      </c>
      <c r="W11" s="31">
        <v>0.14919</v>
      </c>
      <c r="X11" s="43">
        <v>0.0008900000000000001</v>
      </c>
      <c r="Y11" s="31">
        <v>0.059360508075014945</v>
      </c>
      <c r="Z11" s="43">
        <v>0.30825</v>
      </c>
      <c r="AA11" s="35">
        <v>0</v>
      </c>
      <c r="AB11" s="43">
        <v>0.0115</v>
      </c>
      <c r="AC11" s="43">
        <v>0.02168079800498753</v>
      </c>
      <c r="AD11" s="43">
        <v>0</v>
      </c>
      <c r="AE11" s="43">
        <v>0.13086</v>
      </c>
      <c r="AF11" s="44" t="s">
        <v>5</v>
      </c>
      <c r="AG11" s="43">
        <v>0.07206</v>
      </c>
      <c r="AH11" s="43">
        <v>0.13858999999999996</v>
      </c>
      <c r="AI11" s="43">
        <v>0.072</v>
      </c>
      <c r="AJ11" s="43">
        <v>0.00252</v>
      </c>
      <c r="AK11" s="43">
        <v>0.0057599999999999995</v>
      </c>
      <c r="AL11" s="43">
        <v>0.01884</v>
      </c>
      <c r="AM11" s="43">
        <v>0.039599999999999996</v>
      </c>
      <c r="AN11" s="43">
        <v>0.01928</v>
      </c>
      <c r="AO11" s="31">
        <v>0.005445726751345835</v>
      </c>
      <c r="AP11" s="31">
        <v>0.04494</v>
      </c>
      <c r="AQ11" s="43">
        <v>0.02442</v>
      </c>
      <c r="AR11" s="31">
        <v>0</v>
      </c>
      <c r="AS11" s="32">
        <v>0.131592</v>
      </c>
      <c r="AT11" s="43">
        <v>0.038959999999999995</v>
      </c>
      <c r="AU11" s="43">
        <v>0.05754334194024345</v>
      </c>
      <c r="AV11" s="44" t="s">
        <v>5</v>
      </c>
      <c r="AW11" s="31">
        <v>0.00846755988462021</v>
      </c>
      <c r="AX11" s="31">
        <v>0.0020099999999999996</v>
      </c>
      <c r="AY11" s="33">
        <v>0.053864597170083746</v>
      </c>
      <c r="AZ11" s="31">
        <v>0</v>
      </c>
      <c r="BA11" s="31">
        <v>0.016157672595719028</v>
      </c>
      <c r="BB11" s="43">
        <v>0.012906167108753312</v>
      </c>
      <c r="BC11" s="31">
        <v>0.027200000000000002</v>
      </c>
      <c r="BD11" s="31">
        <v>0.01468</v>
      </c>
      <c r="BE11" s="31">
        <v>0.03073</v>
      </c>
      <c r="BF11" s="31">
        <v>0.005543112907883338</v>
      </c>
      <c r="BG11" s="39">
        <v>0.00192</v>
      </c>
      <c r="BH11" s="31">
        <v>0.06444</v>
      </c>
      <c r="BI11" s="33">
        <v>0</v>
      </c>
      <c r="BJ11" s="31">
        <v>0.021179999999999997</v>
      </c>
      <c r="BK11" s="44" t="s">
        <v>5</v>
      </c>
      <c r="BL11" s="31">
        <v>0.03344</v>
      </c>
      <c r="BM11" s="31">
        <v>0.006</v>
      </c>
      <c r="BN11" s="31">
        <v>0.05058</v>
      </c>
      <c r="BO11" s="31">
        <v>0.0489</v>
      </c>
      <c r="BP11" s="31">
        <v>0.0446</v>
      </c>
      <c r="BQ11" s="31">
        <v>9.288624255719211E-05</v>
      </c>
      <c r="BR11" s="49">
        <v>0.1828</v>
      </c>
      <c r="BS11" s="31">
        <v>0</v>
      </c>
      <c r="BT11" s="31">
        <v>0</v>
      </c>
      <c r="BU11" s="34">
        <v>0.009574673250072612</v>
      </c>
      <c r="BV11" s="31">
        <v>0.010559999999999998</v>
      </c>
      <c r="BW11" s="43">
        <v>0.012599999999999998</v>
      </c>
      <c r="BX11" s="43">
        <v>0.00468</v>
      </c>
      <c r="BY11" s="33">
        <v>0.0030198254364089774</v>
      </c>
      <c r="BZ11" s="43">
        <v>0.01845448877805486</v>
      </c>
      <c r="CA11" s="44" t="s">
        <v>5</v>
      </c>
      <c r="CB11" s="43">
        <v>0.008775561097256858</v>
      </c>
      <c r="CC11" s="43">
        <v>0.006400997506234415</v>
      </c>
      <c r="CD11" s="43">
        <v>0.012156733167082294</v>
      </c>
      <c r="CE11" s="43">
        <v>0.006788154613466334</v>
      </c>
      <c r="CF11" s="43">
        <v>0.007407605985037407</v>
      </c>
      <c r="CG11" s="43">
        <v>0.012414837905236908</v>
      </c>
      <c r="CH11" s="43">
        <v>0.030766084788029925</v>
      </c>
      <c r="CI11" s="43">
        <v>0.004929800498753118</v>
      </c>
      <c r="CJ11" s="43">
        <v>0.010272568578553616</v>
      </c>
      <c r="CK11" s="43">
        <v>0.0036908977556109725</v>
      </c>
      <c r="CL11" s="43">
        <v>0.0038199501246882796</v>
      </c>
      <c r="CM11" s="43">
        <v>0.012466458852867832</v>
      </c>
      <c r="CN11" s="43">
        <v>0.012337406483790524</v>
      </c>
      <c r="CO11" s="43">
        <v>0.025165211970074815</v>
      </c>
      <c r="CP11" s="43">
        <v>0.006581670822942644</v>
      </c>
      <c r="CQ11" s="44" t="s">
        <v>5</v>
      </c>
      <c r="CR11" s="57">
        <v>0.008904613466334166</v>
      </c>
      <c r="CS11" s="57">
        <v>0.024261845386533663</v>
      </c>
      <c r="CT11" s="57">
        <v>0.009988653366583541</v>
      </c>
      <c r="CU11" s="57">
        <v>0.003561845386533666</v>
      </c>
      <c r="CV11" s="57">
        <v>0.005394389027431422</v>
      </c>
      <c r="CW11" s="57">
        <v>0.007226932668329177</v>
      </c>
      <c r="CX11" s="57">
        <v>0.006788154613466334</v>
      </c>
      <c r="CY11" s="57">
        <v>0.021474314214463837</v>
      </c>
      <c r="CZ11" s="57">
        <v>0.005316957605985038</v>
      </c>
      <c r="DA11" s="57">
        <v>0.00575573566084788</v>
      </c>
      <c r="DB11" s="57">
        <v>0.013731172069825437</v>
      </c>
      <c r="DC11" s="33">
        <v>0.006839775561097257</v>
      </c>
      <c r="DD11" s="43">
        <v>0.015383042394014963</v>
      </c>
      <c r="DE11" s="31">
        <v>0</v>
      </c>
      <c r="DF11" s="31">
        <v>0.00899751660410049</v>
      </c>
      <c r="DG11" s="31">
        <v>0.0026912214842622004</v>
      </c>
      <c r="DH11" s="31">
        <v>0.0071096448166329766</v>
      </c>
      <c r="DI11" s="44" t="s">
        <v>5</v>
      </c>
      <c r="DJ11" s="31">
        <v>0.010082038694773317</v>
      </c>
      <c r="DK11" s="31">
        <v>0.0166</v>
      </c>
      <c r="DL11" s="31">
        <v>0.006172454416450238</v>
      </c>
      <c r="DM11" s="31">
        <v>0.007135130793327798</v>
      </c>
      <c r="DN11" s="31">
        <v>0</v>
      </c>
      <c r="DO11" s="31">
        <v>0.005606174194757555</v>
      </c>
      <c r="DP11" s="31">
        <v>0.007248386837666335</v>
      </c>
      <c r="DQ11" s="31">
        <v>0.0063989665051273105</v>
      </c>
      <c r="DR11" s="31">
        <v>0.003907333529679508</v>
      </c>
      <c r="DS11" s="31">
        <v>0.012644101192779984</v>
      </c>
      <c r="DT11" s="31">
        <v>0.0007523403171368528</v>
      </c>
      <c r="DU11" s="43">
        <v>0.006878203195658729</v>
      </c>
      <c r="DV11" s="43">
        <v>0.0033099999999999996</v>
      </c>
      <c r="DW11" s="36">
        <f t="shared" si="5"/>
        <v>2.8872421253248626</v>
      </c>
      <c r="DX11" s="37"/>
      <c r="DY11" s="36">
        <f t="shared" si="6"/>
        <v>3.7912226893014465</v>
      </c>
      <c r="DZ11" s="36">
        <f t="shared" si="7"/>
        <v>6.6784648146263095</v>
      </c>
    </row>
    <row r="12" spans="1:130" ht="15.75">
      <c r="A12" s="44" t="s">
        <v>6</v>
      </c>
      <c r="B12" s="43">
        <v>0.7322563384348829</v>
      </c>
      <c r="C12" s="43">
        <v>0.3297741553566272</v>
      </c>
      <c r="D12" s="31">
        <v>0.13944100490903838</v>
      </c>
      <c r="E12" s="31">
        <v>1.2381555298873808</v>
      </c>
      <c r="F12" s="43">
        <v>0.12528</v>
      </c>
      <c r="G12" s="43">
        <v>0.24624000000000004</v>
      </c>
      <c r="H12" s="33">
        <v>0</v>
      </c>
      <c r="I12" s="43">
        <v>0.135</v>
      </c>
      <c r="J12" s="43">
        <v>0.00112</v>
      </c>
      <c r="K12" s="57">
        <v>0</v>
      </c>
      <c r="L12" s="43">
        <v>0.05634</v>
      </c>
      <c r="M12" s="43">
        <v>0.03420000000000001</v>
      </c>
      <c r="N12" s="43">
        <v>0.10422</v>
      </c>
      <c r="O12" s="31">
        <v>0.049980000000000004</v>
      </c>
      <c r="P12" s="31">
        <v>0.06075</v>
      </c>
      <c r="Q12" s="59" t="s">
        <v>6</v>
      </c>
      <c r="R12" s="31">
        <v>0.04595281881217969</v>
      </c>
      <c r="S12" s="43">
        <v>0.39009000000000005</v>
      </c>
      <c r="T12" s="31">
        <v>0.025990481669368765</v>
      </c>
      <c r="U12" s="43">
        <v>0.07182000000000001</v>
      </c>
      <c r="V12" s="31">
        <v>0.14112</v>
      </c>
      <c r="W12" s="31">
        <v>0.13932</v>
      </c>
      <c r="X12" s="43">
        <v>0.00134</v>
      </c>
      <c r="Y12" s="31">
        <v>0.0640653038246367</v>
      </c>
      <c r="Z12" s="43">
        <v>0.31854</v>
      </c>
      <c r="AA12" s="35">
        <v>0</v>
      </c>
      <c r="AB12" s="43">
        <v>0.01484</v>
      </c>
      <c r="AC12" s="43">
        <v>0.023408977556109725</v>
      </c>
      <c r="AD12" s="43">
        <v>0</v>
      </c>
      <c r="AE12" s="43">
        <v>0.11877</v>
      </c>
      <c r="AF12" s="44" t="s">
        <v>6</v>
      </c>
      <c r="AG12" s="43">
        <v>0.07225999999999999</v>
      </c>
      <c r="AH12" s="43">
        <v>0.14248000000000002</v>
      </c>
      <c r="AI12" s="43">
        <v>0.0723</v>
      </c>
      <c r="AJ12" s="43">
        <v>0.00232</v>
      </c>
      <c r="AK12" s="43">
        <v>0.009239999999999998</v>
      </c>
      <c r="AL12" s="43">
        <v>0.021959999999999997</v>
      </c>
      <c r="AM12" s="43">
        <v>0.04279999999999999</v>
      </c>
      <c r="AN12" s="43">
        <v>0.025440000000000004</v>
      </c>
      <c r="AO12" s="31">
        <v>0.005877344217304105</v>
      </c>
      <c r="AP12" s="31">
        <v>0.048060000000000005</v>
      </c>
      <c r="AQ12" s="43">
        <v>0.02334</v>
      </c>
      <c r="AR12" s="31">
        <v>0</v>
      </c>
      <c r="AS12" s="32">
        <v>0.132802</v>
      </c>
      <c r="AT12" s="43">
        <v>0.03881999999999999</v>
      </c>
      <c r="AU12" s="43">
        <v>0.08542973072666912</v>
      </c>
      <c r="AV12" s="44" t="s">
        <v>6</v>
      </c>
      <c r="AW12" s="31">
        <v>0.008481731532962668</v>
      </c>
      <c r="AX12" s="31">
        <v>0.00219</v>
      </c>
      <c r="AY12" s="33">
        <v>0.046584550967369326</v>
      </c>
      <c r="AZ12" s="31">
        <v>0</v>
      </c>
      <c r="BA12" s="31">
        <v>0.018371872173650897</v>
      </c>
      <c r="BB12" s="43">
        <v>0.01557344164456233</v>
      </c>
      <c r="BC12" s="31">
        <v>0.021490000000000002</v>
      </c>
      <c r="BD12" s="31">
        <v>0.01894</v>
      </c>
      <c r="BE12" s="31">
        <v>0.03152</v>
      </c>
      <c r="BF12" s="31">
        <v>0.004793935893733756</v>
      </c>
      <c r="BG12" s="39">
        <v>0.00192</v>
      </c>
      <c r="BH12" s="31">
        <v>0.06948</v>
      </c>
      <c r="BI12" s="33">
        <v>0</v>
      </c>
      <c r="BJ12" s="31">
        <v>0.02208</v>
      </c>
      <c r="BK12" s="44" t="s">
        <v>6</v>
      </c>
      <c r="BL12" s="31">
        <v>0.04188</v>
      </c>
      <c r="BM12" s="31">
        <v>0.049080000000000006</v>
      </c>
      <c r="BN12" s="31">
        <v>0.051000000000000004</v>
      </c>
      <c r="BO12" s="31">
        <v>0.08280000000000001</v>
      </c>
      <c r="BP12" s="31">
        <v>0.0504</v>
      </c>
      <c r="BQ12" s="31">
        <v>0.00015481040426198686</v>
      </c>
      <c r="BR12" s="49">
        <v>0.1857</v>
      </c>
      <c r="BS12" s="31">
        <v>0</v>
      </c>
      <c r="BT12" s="31">
        <v>0</v>
      </c>
      <c r="BU12" s="34">
        <v>0.01075341272146384</v>
      </c>
      <c r="BV12" s="31">
        <v>0.012719999999999999</v>
      </c>
      <c r="BW12" s="43">
        <v>0.012480000000000002</v>
      </c>
      <c r="BX12" s="43">
        <v>0.00468</v>
      </c>
      <c r="BY12" s="33">
        <v>0.0032605361596009974</v>
      </c>
      <c r="BZ12" s="43">
        <v>0.019925498753117207</v>
      </c>
      <c r="CA12" s="44" t="s">
        <v>6</v>
      </c>
      <c r="CB12" s="43">
        <v>0.00947506234413965</v>
      </c>
      <c r="CC12" s="43">
        <v>0.006911221945137157</v>
      </c>
      <c r="CD12" s="43">
        <v>0.01312574812967581</v>
      </c>
      <c r="CE12" s="43">
        <v>0.007329239401496259</v>
      </c>
      <c r="CF12" s="43">
        <v>0.007998067331670824</v>
      </c>
      <c r="CG12" s="43">
        <v>0.013404426433915212</v>
      </c>
      <c r="CH12" s="43">
        <v>0.03321845386533666</v>
      </c>
      <c r="CI12" s="43">
        <v>0.005322755610972569</v>
      </c>
      <c r="CJ12" s="43">
        <v>0.011091396508728178</v>
      </c>
      <c r="CK12" s="43">
        <v>0.003985099750623441</v>
      </c>
      <c r="CL12" s="43">
        <v>0.004124438902743142</v>
      </c>
      <c r="CM12" s="43">
        <v>0.013460162094763093</v>
      </c>
      <c r="CN12" s="43">
        <v>0.01332082294264339</v>
      </c>
      <c r="CO12" s="43">
        <v>0.02717113466334164</v>
      </c>
      <c r="CP12" s="43">
        <v>0.007106296758104738</v>
      </c>
      <c r="CQ12" s="44" t="s">
        <v>6</v>
      </c>
      <c r="CR12" s="57">
        <v>0.009614401496259351</v>
      </c>
      <c r="CS12" s="57">
        <v>0.026195760598503738</v>
      </c>
      <c r="CT12" s="57">
        <v>0.010784850374064837</v>
      </c>
      <c r="CU12" s="57">
        <v>0.00384576059850374</v>
      </c>
      <c r="CV12" s="57">
        <v>0.005824376558603492</v>
      </c>
      <c r="CW12" s="57">
        <v>0.007802992518703241</v>
      </c>
      <c r="CX12" s="57">
        <v>0.007329239401496259</v>
      </c>
      <c r="CY12" s="57">
        <v>0.023186034912718204</v>
      </c>
      <c r="CZ12" s="57">
        <v>0.005740773067331671</v>
      </c>
      <c r="DA12" s="57">
        <v>0.006214526184538652</v>
      </c>
      <c r="DB12" s="57">
        <v>0.014825685785536159</v>
      </c>
      <c r="DC12" s="33">
        <v>0.007384975062344139</v>
      </c>
      <c r="DD12" s="43">
        <v>0.01660922693266833</v>
      </c>
      <c r="DE12" s="31">
        <v>0</v>
      </c>
      <c r="DF12" s="31">
        <v>0.0077814611608432</v>
      </c>
      <c r="DG12" s="31">
        <v>0.002327490615073635</v>
      </c>
      <c r="DH12" s="31">
        <v>0.006148743863701992</v>
      </c>
      <c r="DI12" s="44" t="s">
        <v>6</v>
      </c>
      <c r="DJ12" s="31">
        <v>0.008719405140051976</v>
      </c>
      <c r="DK12" s="31">
        <v>0.01674</v>
      </c>
      <c r="DL12" s="31">
        <v>0.00607030978071702</v>
      </c>
      <c r="DM12" s="31">
        <v>0.007017055342847197</v>
      </c>
      <c r="DN12" s="31">
        <v>0</v>
      </c>
      <c r="DO12" s="31">
        <v>0.005513400626522798</v>
      </c>
      <c r="DP12" s="31">
        <v>0.007128437173686042</v>
      </c>
      <c r="DQ12" s="31">
        <v>0.006293073442394708</v>
      </c>
      <c r="DR12" s="31">
        <v>0.003842673163940132</v>
      </c>
      <c r="DS12" s="31">
        <v>0.013646247493050911</v>
      </c>
      <c r="DT12" s="31">
        <v>0.0007511940393555372</v>
      </c>
      <c r="DU12" s="43">
        <v>0.007820771781730481</v>
      </c>
      <c r="DV12" s="43">
        <v>0.0030199999999999997</v>
      </c>
      <c r="DW12" s="36">
        <f t="shared" si="5"/>
        <v>2.5110270285879293</v>
      </c>
      <c r="DX12" s="37"/>
      <c r="DY12" s="36">
        <f t="shared" si="6"/>
        <v>4.03159964085547</v>
      </c>
      <c r="DZ12" s="36">
        <f t="shared" si="7"/>
        <v>6.542626669443399</v>
      </c>
    </row>
    <row r="13" spans="1:130" ht="15.75">
      <c r="A13" s="44" t="s">
        <v>7</v>
      </c>
      <c r="B13" s="43">
        <v>0.7444301761478488</v>
      </c>
      <c r="C13" s="43">
        <v>0.3352566849552412</v>
      </c>
      <c r="D13" s="31">
        <v>0.14175922610453368</v>
      </c>
      <c r="E13" s="31">
        <v>1.2587399942246609</v>
      </c>
      <c r="F13" s="43">
        <v>0.23688</v>
      </c>
      <c r="G13" s="43">
        <v>0.28511999999999993</v>
      </c>
      <c r="H13" s="33">
        <v>0</v>
      </c>
      <c r="I13" s="43">
        <v>0.1482</v>
      </c>
      <c r="J13" s="43">
        <v>0.00124</v>
      </c>
      <c r="K13" s="57">
        <v>0</v>
      </c>
      <c r="L13" s="43">
        <v>0.06857999999999999</v>
      </c>
      <c r="M13" s="43">
        <v>0.07098</v>
      </c>
      <c r="N13" s="43">
        <v>0.12897</v>
      </c>
      <c r="O13" s="31">
        <v>0.05910000000000001</v>
      </c>
      <c r="P13" s="31">
        <v>0.058410000000000004</v>
      </c>
      <c r="Q13" s="59" t="s">
        <v>7</v>
      </c>
      <c r="R13" s="31">
        <v>0.06755712993668979</v>
      </c>
      <c r="S13" s="43">
        <v>0.38284</v>
      </c>
      <c r="T13" s="31">
        <v>0.029883792688666914</v>
      </c>
      <c r="U13" s="43">
        <v>0.08900999999999999</v>
      </c>
      <c r="V13" s="31">
        <v>0.14688000000000004</v>
      </c>
      <c r="W13" s="31">
        <v>0.12787</v>
      </c>
      <c r="X13" s="43">
        <v>0.00163</v>
      </c>
      <c r="Y13" s="31">
        <v>0.07047183420710038</v>
      </c>
      <c r="Z13" s="43">
        <v>0.30133000000000004</v>
      </c>
      <c r="AA13" s="35">
        <v>0</v>
      </c>
      <c r="AB13" s="43">
        <v>0.02548</v>
      </c>
      <c r="AC13" s="43">
        <v>0.026708229426433912</v>
      </c>
      <c r="AD13" s="43">
        <v>0.01926292698213726</v>
      </c>
      <c r="AE13" s="43">
        <v>0.09371</v>
      </c>
      <c r="AF13" s="44" t="s">
        <v>7</v>
      </c>
      <c r="AG13" s="43">
        <v>0.08566999999999998</v>
      </c>
      <c r="AH13" s="43">
        <v>0.16981</v>
      </c>
      <c r="AI13" s="43">
        <v>0.08084999999999999</v>
      </c>
      <c r="AJ13" s="43">
        <v>0.00224</v>
      </c>
      <c r="AK13" s="43">
        <v>0.011200000000000002</v>
      </c>
      <c r="AL13" s="43">
        <v>0.023439999999999996</v>
      </c>
      <c r="AM13" s="43">
        <v>0.04944</v>
      </c>
      <c r="AN13" s="43">
        <v>0.026219999999999997</v>
      </c>
      <c r="AO13" s="31">
        <v>0.006465078639034516</v>
      </c>
      <c r="AP13" s="31">
        <v>0.05346</v>
      </c>
      <c r="AQ13" s="43">
        <v>0.024</v>
      </c>
      <c r="AR13" s="31">
        <v>0</v>
      </c>
      <c r="AS13" s="32">
        <v>0.22506</v>
      </c>
      <c r="AT13" s="43">
        <v>0.041639999999999996</v>
      </c>
      <c r="AU13" s="43">
        <v>0.09361859092585761</v>
      </c>
      <c r="AV13" s="44" t="s">
        <v>7</v>
      </c>
      <c r="AW13" s="31">
        <v>0.008843108565695413</v>
      </c>
      <c r="AX13" s="31">
        <v>0.00359</v>
      </c>
      <c r="AY13" s="33">
        <v>0.04735902396765811</v>
      </c>
      <c r="AZ13" s="31">
        <v>0</v>
      </c>
      <c r="BA13" s="31">
        <v>0.027009245301979706</v>
      </c>
      <c r="BB13" s="43">
        <v>0.017896551724137927</v>
      </c>
      <c r="BC13" s="31">
        <v>0.01886</v>
      </c>
      <c r="BD13" s="31">
        <v>0.01095</v>
      </c>
      <c r="BE13" s="31">
        <v>0.022590000000000002</v>
      </c>
      <c r="BF13" s="31">
        <v>0.004873635576090096</v>
      </c>
      <c r="BG13" s="39">
        <v>0.00192</v>
      </c>
      <c r="BH13" s="31">
        <v>0.07596</v>
      </c>
      <c r="BI13" s="33">
        <v>0</v>
      </c>
      <c r="BJ13" s="31">
        <v>0.0222</v>
      </c>
      <c r="BK13" s="44" t="s">
        <v>7</v>
      </c>
      <c r="BL13" s="31">
        <v>0.04812</v>
      </c>
      <c r="BM13" s="31">
        <v>0.05874</v>
      </c>
      <c r="BN13" s="31">
        <v>0.05670000000000001</v>
      </c>
      <c r="BO13" s="31">
        <v>0.10129999999999997</v>
      </c>
      <c r="BP13" s="31">
        <v>0.0635</v>
      </c>
      <c r="BQ13" s="31">
        <v>0.039321842682544655</v>
      </c>
      <c r="BR13" s="49">
        <v>0.18939999999999999</v>
      </c>
      <c r="BS13" s="31">
        <v>0</v>
      </c>
      <c r="BT13" s="31">
        <v>0</v>
      </c>
      <c r="BU13" s="34">
        <v>0.010443218123729307</v>
      </c>
      <c r="BV13" s="31">
        <v>0.01464</v>
      </c>
      <c r="BW13" s="43">
        <v>0.012599999999999998</v>
      </c>
      <c r="BX13" s="43">
        <v>0.00488</v>
      </c>
      <c r="BY13" s="33">
        <v>0.003720074812967581</v>
      </c>
      <c r="BZ13" s="43">
        <v>0.022733790523690775</v>
      </c>
      <c r="CA13" s="44" t="s">
        <v>7</v>
      </c>
      <c r="CB13" s="43">
        <v>0.010810473815461347</v>
      </c>
      <c r="CC13" s="43">
        <v>0.007885286783042395</v>
      </c>
      <c r="CD13" s="43">
        <v>0.01497568578553616</v>
      </c>
      <c r="CE13" s="43">
        <v>0.008362219451371571</v>
      </c>
      <c r="CF13" s="43">
        <v>0.009125311720698255</v>
      </c>
      <c r="CG13" s="43">
        <v>0.015293640897755612</v>
      </c>
      <c r="CH13" s="43">
        <v>0.0379002493765586</v>
      </c>
      <c r="CI13" s="43">
        <v>0.006072942643391521</v>
      </c>
      <c r="CJ13" s="43">
        <v>0.012654613466334164</v>
      </c>
      <c r="CK13" s="43">
        <v>0.0045467581047381545</v>
      </c>
      <c r="CL13" s="43">
        <v>0.00470573566084788</v>
      </c>
      <c r="CM13" s="43">
        <v>0.0153572319201995</v>
      </c>
      <c r="CN13" s="43">
        <v>0.015198254364089775</v>
      </c>
      <c r="CO13" s="43">
        <v>0.03100062344139651</v>
      </c>
      <c r="CP13" s="43">
        <v>0.00810785536159601</v>
      </c>
      <c r="CQ13" s="44" t="s">
        <v>7</v>
      </c>
      <c r="CR13" s="57">
        <v>0.010969451371571072</v>
      </c>
      <c r="CS13" s="57">
        <v>0.029887780548628427</v>
      </c>
      <c r="CT13" s="57">
        <v>0.012304862842892767</v>
      </c>
      <c r="CU13" s="57">
        <v>0.004387780548628429</v>
      </c>
      <c r="CV13" s="57">
        <v>0.006645261845386534</v>
      </c>
      <c r="CW13" s="57">
        <v>0.008902743142144637</v>
      </c>
      <c r="CX13" s="57">
        <v>0.008362219451371571</v>
      </c>
      <c r="CY13" s="57">
        <v>0.026453865336658354</v>
      </c>
      <c r="CZ13" s="57">
        <v>0.006549875311720698</v>
      </c>
      <c r="DA13" s="57">
        <v>0.007090399002493765</v>
      </c>
      <c r="DB13" s="57">
        <v>0.016915211970074815</v>
      </c>
      <c r="DC13" s="33">
        <v>0.00842581047381546</v>
      </c>
      <c r="DD13" s="43">
        <v>0.0189501246882793</v>
      </c>
      <c r="DE13" s="31">
        <v>0</v>
      </c>
      <c r="DF13" s="31">
        <v>0.00791082876118972</v>
      </c>
      <c r="DG13" s="31">
        <v>0.002366185388391568</v>
      </c>
      <c r="DH13" s="31">
        <v>0.006250967369332948</v>
      </c>
      <c r="DI13" s="44" t="s">
        <v>7</v>
      </c>
      <c r="DJ13" s="31">
        <v>0.008864366156511696</v>
      </c>
      <c r="DK13" s="31">
        <v>0.01694</v>
      </c>
      <c r="DL13" s="31">
        <v>0.005968165144983801</v>
      </c>
      <c r="DM13" s="31">
        <v>0.006898979892366594</v>
      </c>
      <c r="DN13" s="31">
        <v>0</v>
      </c>
      <c r="DO13" s="31">
        <v>0.005420627058288039</v>
      </c>
      <c r="DP13" s="31">
        <v>0.007008487509705746</v>
      </c>
      <c r="DQ13" s="31">
        <v>0.006187180379662105</v>
      </c>
      <c r="DR13" s="31">
        <v>0.0037780127982007545</v>
      </c>
      <c r="DS13" s="31">
        <v>0.015010872242356003</v>
      </c>
      <c r="DT13" s="31">
        <v>0.0007477552060115902</v>
      </c>
      <c r="DU13" s="43">
        <v>0.011497638428298667</v>
      </c>
      <c r="DV13" s="43">
        <v>0.0033599999999999997</v>
      </c>
      <c r="DW13" s="36">
        <f t="shared" si="5"/>
        <v>2.5580660814322846</v>
      </c>
      <c r="DX13" s="37"/>
      <c r="DY13" s="36">
        <f t="shared" si="6"/>
        <v>4.619550409746397</v>
      </c>
      <c r="DZ13" s="36">
        <f t="shared" si="7"/>
        <v>7.177616491178682</v>
      </c>
    </row>
    <row r="14" spans="1:130" ht="15.75">
      <c r="A14" s="44" t="s">
        <v>8</v>
      </c>
      <c r="B14" s="43">
        <v>0.706691279237655</v>
      </c>
      <c r="C14" s="43">
        <v>0.31826084319953796</v>
      </c>
      <c r="D14" s="31">
        <v>0.13457274039849837</v>
      </c>
      <c r="E14" s="31">
        <v>1.1949281547790929</v>
      </c>
      <c r="F14" s="43">
        <v>0.30168</v>
      </c>
      <c r="G14" s="43">
        <v>0.32543999999999995</v>
      </c>
      <c r="H14" s="33">
        <v>0</v>
      </c>
      <c r="I14" s="43">
        <v>0.1502</v>
      </c>
      <c r="J14" s="43">
        <v>0.0017199999999999997</v>
      </c>
      <c r="K14" s="57">
        <v>0</v>
      </c>
      <c r="L14" s="43">
        <v>0.0684</v>
      </c>
      <c r="M14" s="43">
        <v>0.06635999999999999</v>
      </c>
      <c r="N14" s="43">
        <v>0.14129999999999998</v>
      </c>
      <c r="O14" s="31">
        <v>0.08952</v>
      </c>
      <c r="P14" s="31">
        <v>0.10080000000000001</v>
      </c>
      <c r="Q14" s="59" t="s">
        <v>8</v>
      </c>
      <c r="R14" s="31">
        <v>0.06840533614712091</v>
      </c>
      <c r="S14" s="43">
        <v>0.39753</v>
      </c>
      <c r="T14" s="31">
        <v>0.08344312535955234</v>
      </c>
      <c r="U14" s="43">
        <v>0.10797000000000001</v>
      </c>
      <c r="V14" s="31">
        <v>0.1524</v>
      </c>
      <c r="W14" s="31">
        <v>0.14174</v>
      </c>
      <c r="X14" s="43">
        <v>0.0022</v>
      </c>
      <c r="Y14" s="31">
        <v>0.07317458921220224</v>
      </c>
      <c r="Z14" s="43">
        <v>0.29414999999999997</v>
      </c>
      <c r="AA14" s="35">
        <v>0</v>
      </c>
      <c r="AB14" s="43">
        <v>0.0372</v>
      </c>
      <c r="AC14" s="43">
        <v>0.02985037406483791</v>
      </c>
      <c r="AD14" s="43">
        <v>0.020969288624255723</v>
      </c>
      <c r="AE14" s="43">
        <v>0.08533</v>
      </c>
      <c r="AF14" s="44" t="s">
        <v>8</v>
      </c>
      <c r="AG14" s="43">
        <v>0.089</v>
      </c>
      <c r="AH14" s="43">
        <v>0.15680000000000002</v>
      </c>
      <c r="AI14" s="43">
        <v>0.10575000000000001</v>
      </c>
      <c r="AJ14" s="43">
        <v>0.00236</v>
      </c>
      <c r="AK14" s="43">
        <v>0.011040000000000001</v>
      </c>
      <c r="AL14" s="43">
        <v>0.03032</v>
      </c>
      <c r="AM14" s="43">
        <v>0.060039999999999996</v>
      </c>
      <c r="AN14" s="43">
        <v>0.02872</v>
      </c>
      <c r="AO14" s="31">
        <v>0.006713029098202032</v>
      </c>
      <c r="AP14" s="31">
        <v>0.06792000000000001</v>
      </c>
      <c r="AQ14" s="43">
        <v>0.040380000000000006</v>
      </c>
      <c r="AR14" s="31">
        <v>0</v>
      </c>
      <c r="AS14" s="32">
        <v>0.239908</v>
      </c>
      <c r="AT14" s="43">
        <v>0.045</v>
      </c>
      <c r="AU14" s="43">
        <v>0.09052010328292144</v>
      </c>
      <c r="AV14" s="44" t="s">
        <v>8</v>
      </c>
      <c r="AW14" s="31">
        <v>0.012201789222858576</v>
      </c>
      <c r="AX14" s="31">
        <v>0.0029</v>
      </c>
      <c r="AY14" s="33">
        <v>0.04495815766676291</v>
      </c>
      <c r="AZ14" s="31">
        <v>0</v>
      </c>
      <c r="BA14" s="31">
        <v>0.027348356949050356</v>
      </c>
      <c r="BB14" s="43">
        <v>0.014282824933686997</v>
      </c>
      <c r="BC14" s="31">
        <v>0.01777</v>
      </c>
      <c r="BD14" s="31">
        <v>0.01394</v>
      </c>
      <c r="BE14" s="31">
        <v>0.02135</v>
      </c>
      <c r="BF14" s="31">
        <v>0.004626566560785445</v>
      </c>
      <c r="BG14" s="39">
        <v>0.00168</v>
      </c>
      <c r="BH14" s="31">
        <v>0.11124</v>
      </c>
      <c r="BI14" s="33">
        <v>0</v>
      </c>
      <c r="BJ14" s="31">
        <v>0.02262</v>
      </c>
      <c r="BK14" s="44" t="s">
        <v>8</v>
      </c>
      <c r="BL14" s="31">
        <v>0.05572</v>
      </c>
      <c r="BM14" s="31">
        <v>0.06</v>
      </c>
      <c r="BN14" s="31">
        <v>0.061560000000000004</v>
      </c>
      <c r="BO14" s="31">
        <v>0.101</v>
      </c>
      <c r="BP14" s="31">
        <v>0.06659999999999999</v>
      </c>
      <c r="BQ14" s="31">
        <v>0.042805076778439366</v>
      </c>
      <c r="BR14" s="49">
        <v>0.1928</v>
      </c>
      <c r="BS14" s="31">
        <v>0</v>
      </c>
      <c r="BT14" s="31">
        <v>0</v>
      </c>
      <c r="BU14" s="34">
        <v>0.011766715074063317</v>
      </c>
      <c r="BV14" s="31">
        <v>0.01936</v>
      </c>
      <c r="BW14" s="43">
        <v>0.01458</v>
      </c>
      <c r="BX14" s="43">
        <v>0.00596</v>
      </c>
      <c r="BY14" s="33">
        <v>0.004157730673316708</v>
      </c>
      <c r="BZ14" s="43">
        <v>0.02540835411471322</v>
      </c>
      <c r="CA14" s="44" t="s">
        <v>8</v>
      </c>
      <c r="CB14" s="43">
        <v>0.012082294264339152</v>
      </c>
      <c r="CC14" s="43">
        <v>0.008812967581047383</v>
      </c>
      <c r="CD14" s="43">
        <v>0.016737531172069827</v>
      </c>
      <c r="CE14" s="43">
        <v>0.009346009975062346</v>
      </c>
      <c r="CF14" s="43">
        <v>0.010198877805486286</v>
      </c>
      <c r="CG14" s="43">
        <v>0.017092892768079803</v>
      </c>
      <c r="CH14" s="43">
        <v>0.042359102244389026</v>
      </c>
      <c r="CI14" s="43">
        <v>0.006787406483790524</v>
      </c>
      <c r="CJ14" s="43">
        <v>0.014143391521197007</v>
      </c>
      <c r="CK14" s="43">
        <v>0.005081670822942644</v>
      </c>
      <c r="CL14" s="43">
        <v>0.005259351620947632</v>
      </c>
      <c r="CM14" s="43">
        <v>0.017163965087281796</v>
      </c>
      <c r="CN14" s="43">
        <v>0.01698628428927681</v>
      </c>
      <c r="CO14" s="43">
        <v>0.03464775561097257</v>
      </c>
      <c r="CP14" s="43">
        <v>0.009061720698254365</v>
      </c>
      <c r="CQ14" s="44" t="s">
        <v>8</v>
      </c>
      <c r="CR14" s="57">
        <v>0.012259975062344141</v>
      </c>
      <c r="CS14" s="57">
        <v>0.03340399002493766</v>
      </c>
      <c r="CT14" s="57">
        <v>0.013752493765586037</v>
      </c>
      <c r="CU14" s="57">
        <v>0.004903990024937656</v>
      </c>
      <c r="CV14" s="57">
        <v>0.0074270573566084805</v>
      </c>
      <c r="CW14" s="57">
        <v>0.009950124688279303</v>
      </c>
      <c r="CX14" s="57">
        <v>0.009346009975062346</v>
      </c>
      <c r="CY14" s="57">
        <v>0.029566084788029925</v>
      </c>
      <c r="CZ14" s="57">
        <v>0.007320448877805487</v>
      </c>
      <c r="DA14" s="57">
        <v>0.007924563591022444</v>
      </c>
      <c r="DB14" s="57">
        <v>0.018905236907730674</v>
      </c>
      <c r="DC14" s="33">
        <v>0.00941708229426434</v>
      </c>
      <c r="DD14" s="43">
        <v>0.021179551122194513</v>
      </c>
      <c r="DE14" s="31">
        <v>0</v>
      </c>
      <c r="DF14" s="31">
        <v>0.007509789200115506</v>
      </c>
      <c r="DG14" s="31">
        <v>0.002246231591105977</v>
      </c>
      <c r="DH14" s="31">
        <v>0.0059340745018769845</v>
      </c>
      <c r="DI14" s="44" t="s">
        <v>8</v>
      </c>
      <c r="DJ14" s="31">
        <v>0.008414987005486572</v>
      </c>
      <c r="DK14" s="31">
        <v>0.016579999999999998</v>
      </c>
      <c r="DL14" s="31">
        <v>0.005880612600069613</v>
      </c>
      <c r="DM14" s="31">
        <v>0.006797772363383222</v>
      </c>
      <c r="DN14" s="31">
        <v>0</v>
      </c>
      <c r="DO14" s="31">
        <v>0.00534110685694396</v>
      </c>
      <c r="DP14" s="31">
        <v>0.006905673512008353</v>
      </c>
      <c r="DQ14" s="31">
        <v>0.006096414897319873</v>
      </c>
      <c r="DR14" s="31">
        <v>0.0037225896275670024</v>
      </c>
      <c r="DS14" s="31">
        <v>0.015586573308469086</v>
      </c>
      <c r="DT14" s="31">
        <v>0.0007466089282302744</v>
      </c>
      <c r="DU14" s="43">
        <v>0.011641995779318664</v>
      </c>
      <c r="DV14" s="43">
        <v>0.00371</v>
      </c>
      <c r="DW14" s="36">
        <f t="shared" si="5"/>
        <v>2.467373017614784</v>
      </c>
      <c r="DX14" s="37"/>
      <c r="DY14" s="36">
        <f t="shared" si="6"/>
        <v>5.076201678358602</v>
      </c>
      <c r="DZ14" s="36">
        <f t="shared" si="7"/>
        <v>7.543574695973387</v>
      </c>
    </row>
    <row r="15" spans="1:130" ht="15.75">
      <c r="A15" s="44" t="s">
        <v>9</v>
      </c>
      <c r="B15" s="43">
        <v>0.721299884493214</v>
      </c>
      <c r="C15" s="43">
        <v>0.32483987871787473</v>
      </c>
      <c r="D15" s="31">
        <v>0.1373546058330927</v>
      </c>
      <c r="E15" s="31">
        <v>1.2196295119838292</v>
      </c>
      <c r="F15" s="43">
        <v>0.43632000000000004</v>
      </c>
      <c r="G15" s="43">
        <v>0.39024</v>
      </c>
      <c r="H15" s="33">
        <v>0</v>
      </c>
      <c r="I15" s="43">
        <v>0.1439</v>
      </c>
      <c r="J15" s="43">
        <v>0.01392</v>
      </c>
      <c r="K15" s="57">
        <v>0</v>
      </c>
      <c r="L15" s="43">
        <v>0.06731999999999999</v>
      </c>
      <c r="M15" s="43">
        <v>0.06456</v>
      </c>
      <c r="N15" s="43">
        <v>0.1863</v>
      </c>
      <c r="O15" s="31">
        <v>0.09809999999999999</v>
      </c>
      <c r="P15" s="31">
        <v>0.11862</v>
      </c>
      <c r="Q15" s="59" t="s">
        <v>9</v>
      </c>
      <c r="R15" s="31">
        <v>0.07139900512511306</v>
      </c>
      <c r="S15" s="43">
        <v>0.39253</v>
      </c>
      <c r="T15" s="31">
        <v>0.10259400658961354</v>
      </c>
      <c r="U15" s="43">
        <v>0.10929</v>
      </c>
      <c r="V15" s="31">
        <v>0.17448000000000002</v>
      </c>
      <c r="W15" s="31">
        <v>0.14942000000000003</v>
      </c>
      <c r="X15" s="43">
        <v>0.00254</v>
      </c>
      <c r="Y15" s="31">
        <v>0.15836142289152386</v>
      </c>
      <c r="Z15" s="43">
        <v>0.27012</v>
      </c>
      <c r="AA15" s="35">
        <v>0</v>
      </c>
      <c r="AB15" s="43">
        <v>0.04</v>
      </c>
      <c r="AC15" s="43">
        <v>0.03215461346633417</v>
      </c>
      <c r="AD15" s="43">
        <v>0.02090103415857098</v>
      </c>
      <c r="AE15" s="43">
        <v>0.08888</v>
      </c>
      <c r="AF15" s="44" t="s">
        <v>9</v>
      </c>
      <c r="AG15" s="43">
        <v>0.08791999999999998</v>
      </c>
      <c r="AH15" s="43">
        <v>0.15974000000000002</v>
      </c>
      <c r="AI15" s="43">
        <v>0.13169999999999998</v>
      </c>
      <c r="AJ15" s="43">
        <v>0.00456</v>
      </c>
      <c r="AK15" s="43">
        <v>0.00228</v>
      </c>
      <c r="AL15" s="43">
        <v>0.030919999999999996</v>
      </c>
      <c r="AM15" s="43">
        <v>0.07016</v>
      </c>
      <c r="AN15" s="43">
        <v>0.040220000000000006</v>
      </c>
      <c r="AO15" s="31">
        <v>0.014528060237148584</v>
      </c>
      <c r="AP15" s="31">
        <v>0.07098</v>
      </c>
      <c r="AQ15" s="43">
        <v>0.06834</v>
      </c>
      <c r="AR15" s="31">
        <v>0</v>
      </c>
      <c r="AS15" s="32">
        <v>0.24805200000000002</v>
      </c>
      <c r="AT15" s="43">
        <v>0.042859999999999995</v>
      </c>
      <c r="AU15" s="43">
        <v>0.09074142382884544</v>
      </c>
      <c r="AV15" s="44" t="s">
        <v>9</v>
      </c>
      <c r="AW15" s="31">
        <v>0.02385088416036119</v>
      </c>
      <c r="AX15" s="31">
        <v>0.00327</v>
      </c>
      <c r="AY15" s="33">
        <v>0.045887525267109444</v>
      </c>
      <c r="AZ15" s="31">
        <v>0</v>
      </c>
      <c r="BA15" s="31">
        <v>0.028545221585770282</v>
      </c>
      <c r="BB15" s="43">
        <v>0.015487400530503974</v>
      </c>
      <c r="BC15" s="31">
        <v>0.031659999999999994</v>
      </c>
      <c r="BD15" s="31">
        <v>0.0095</v>
      </c>
      <c r="BE15" s="31">
        <v>0.02184</v>
      </c>
      <c r="BF15" s="31">
        <v>0.004722206179613053</v>
      </c>
      <c r="BG15" s="39">
        <v>0.00168</v>
      </c>
      <c r="BH15" s="31">
        <v>0.17496</v>
      </c>
      <c r="BI15" s="33">
        <v>0</v>
      </c>
      <c r="BJ15" s="31">
        <v>0.022260000000000002</v>
      </c>
      <c r="BK15" s="44" t="s">
        <v>9</v>
      </c>
      <c r="BL15" s="31">
        <v>0.06468</v>
      </c>
      <c r="BM15" s="31">
        <v>0.06077999999999999</v>
      </c>
      <c r="BN15" s="31">
        <v>0.06288</v>
      </c>
      <c r="BO15" s="31">
        <v>0.1193</v>
      </c>
      <c r="BP15" s="31">
        <v>0.06760000000000001</v>
      </c>
      <c r="BQ15" s="31">
        <v>0.04266574741460357</v>
      </c>
      <c r="BR15" s="49">
        <v>0.1807</v>
      </c>
      <c r="BS15" s="31">
        <v>0</v>
      </c>
      <c r="BT15" s="31">
        <v>0.062</v>
      </c>
      <c r="BU15" s="34">
        <v>0.01286273598605867</v>
      </c>
      <c r="BV15" s="31">
        <v>0.01016</v>
      </c>
      <c r="BW15" s="43">
        <v>0.02526</v>
      </c>
      <c r="BX15" s="43">
        <v>0.024519999999999997</v>
      </c>
      <c r="BY15" s="33">
        <v>0.004478678304239402</v>
      </c>
      <c r="BZ15" s="43">
        <v>0.027369700748129677</v>
      </c>
      <c r="CA15" s="44" t="s">
        <v>9</v>
      </c>
      <c r="CB15" s="43">
        <v>0.01301496259351621</v>
      </c>
      <c r="CC15" s="43">
        <v>0.009493266832917707</v>
      </c>
      <c r="CD15" s="43">
        <v>0.018029551122194516</v>
      </c>
      <c r="CE15" s="43">
        <v>0.010067456359102245</v>
      </c>
      <c r="CF15" s="43">
        <v>0.010986159600997508</v>
      </c>
      <c r="CG15" s="43">
        <v>0.018412344139650875</v>
      </c>
      <c r="CH15" s="43">
        <v>0.04562892768079801</v>
      </c>
      <c r="CI15" s="43">
        <v>0.007311346633416459</v>
      </c>
      <c r="CJ15" s="43">
        <v>0.015235162094763093</v>
      </c>
      <c r="CK15" s="43">
        <v>0.005473940149625936</v>
      </c>
      <c r="CL15" s="43">
        <v>0.005665336658354115</v>
      </c>
      <c r="CM15" s="43">
        <v>0.018488902743142143</v>
      </c>
      <c r="CN15" s="43">
        <v>0.018297506234413966</v>
      </c>
      <c r="CO15" s="43">
        <v>0.03732231920199502</v>
      </c>
      <c r="CP15" s="43">
        <v>0.009761221945137157</v>
      </c>
      <c r="CQ15" s="44" t="s">
        <v>9</v>
      </c>
      <c r="CR15" s="57">
        <v>0.01320635910224439</v>
      </c>
      <c r="CS15" s="57">
        <v>0.03598254364089775</v>
      </c>
      <c r="CT15" s="57">
        <v>0.014814089775561097</v>
      </c>
      <c r="CU15" s="57">
        <v>0.005282543640897756</v>
      </c>
      <c r="CV15" s="57">
        <v>0.008000374064837907</v>
      </c>
      <c r="CW15" s="57">
        <v>0.010718204488778055</v>
      </c>
      <c r="CX15" s="57">
        <v>0.010067456359102245</v>
      </c>
      <c r="CY15" s="57">
        <v>0.03184837905236908</v>
      </c>
      <c r="CZ15" s="57">
        <v>0.007885536159600998</v>
      </c>
      <c r="DA15" s="57">
        <v>0.008536284289276807</v>
      </c>
      <c r="DB15" s="57">
        <v>0.020364588528678305</v>
      </c>
      <c r="DC15" s="33">
        <v>0.010144014962593517</v>
      </c>
      <c r="DD15" s="43">
        <v>0.022814463840399004</v>
      </c>
      <c r="DE15" s="31">
        <v>0</v>
      </c>
      <c r="DF15" s="31">
        <v>0.007665030320531332</v>
      </c>
      <c r="DG15" s="31">
        <v>0.002292665319087496</v>
      </c>
      <c r="DH15" s="31">
        <v>0.006056742708634133</v>
      </c>
      <c r="DI15" s="44" t="s">
        <v>9</v>
      </c>
      <c r="DJ15" s="31">
        <v>0.008588940225238232</v>
      </c>
      <c r="DK15" s="31">
        <v>0.00914</v>
      </c>
      <c r="DL15" s="31">
        <v>0.005771171918926878</v>
      </c>
      <c r="DM15" s="31">
        <v>0.006671262952154005</v>
      </c>
      <c r="DN15" s="31">
        <v>0</v>
      </c>
      <c r="DO15" s="31">
        <v>0.005241706605263861</v>
      </c>
      <c r="DP15" s="31">
        <v>0.006777156014886608</v>
      </c>
      <c r="DQ15" s="31">
        <v>0.005982958044392084</v>
      </c>
      <c r="DR15" s="31">
        <v>0.003653310664274812</v>
      </c>
      <c r="DS15" s="31">
        <v>0.033731818021885226</v>
      </c>
      <c r="DT15" s="31">
        <v>0.0007534865949181686</v>
      </c>
      <c r="DU15" s="43">
        <v>0.012151492312330422</v>
      </c>
      <c r="DV15" s="43">
        <v>0.0034</v>
      </c>
      <c r="DW15" s="36">
        <f t="shared" si="5"/>
        <v>2.5797638810280104</v>
      </c>
      <c r="DX15" s="37"/>
      <c r="DY15" s="36">
        <f t="shared" si="6"/>
        <v>5.7279626500713245</v>
      </c>
      <c r="DZ15" s="36">
        <f t="shared" si="7"/>
        <v>8.307726531099334</v>
      </c>
    </row>
    <row r="16" spans="1:130" ht="15.75">
      <c r="A16" s="44" t="s">
        <v>10</v>
      </c>
      <c r="B16" s="43">
        <v>0.7432127923765521</v>
      </c>
      <c r="C16" s="43">
        <v>0.3347084319953798</v>
      </c>
      <c r="D16" s="31">
        <v>0.14152740398498412</v>
      </c>
      <c r="E16" s="31">
        <v>1.2566815477909326</v>
      </c>
      <c r="F16" s="43">
        <v>0.47088</v>
      </c>
      <c r="G16" s="43">
        <v>0.41328</v>
      </c>
      <c r="H16" s="33">
        <v>0</v>
      </c>
      <c r="I16" s="43">
        <v>0.1379</v>
      </c>
      <c r="J16" s="43">
        <v>0.01378</v>
      </c>
      <c r="K16" s="57">
        <v>0</v>
      </c>
      <c r="L16" s="43">
        <v>0.07433999999999999</v>
      </c>
      <c r="M16" s="43">
        <v>0.06702</v>
      </c>
      <c r="N16" s="43">
        <v>0.1989</v>
      </c>
      <c r="O16" s="31">
        <v>0.10458</v>
      </c>
      <c r="P16" s="31">
        <v>0.09963</v>
      </c>
      <c r="Q16" s="59" t="s">
        <v>10</v>
      </c>
      <c r="R16" s="31">
        <v>0.06900406994271933</v>
      </c>
      <c r="S16" s="43">
        <v>0.37676</v>
      </c>
      <c r="T16" s="31">
        <v>0.08323267611526594</v>
      </c>
      <c r="U16" s="43">
        <v>0.09807</v>
      </c>
      <c r="V16" s="31">
        <v>0.17712</v>
      </c>
      <c r="W16" s="31">
        <v>0.15186000000000002</v>
      </c>
      <c r="X16" s="43">
        <v>0.00303</v>
      </c>
      <c r="Y16" s="31">
        <v>0.17267601421484113</v>
      </c>
      <c r="Z16" s="43">
        <v>0.30312</v>
      </c>
      <c r="AA16" s="35">
        <v>0</v>
      </c>
      <c r="AB16" s="43">
        <v>0.03784</v>
      </c>
      <c r="AC16" s="43">
        <v>0.03341147132169576</v>
      </c>
      <c r="AD16" s="43">
        <v>0.020923785647132563</v>
      </c>
      <c r="AE16" s="43">
        <v>0.10111</v>
      </c>
      <c r="AF16" s="44" t="s">
        <v>10</v>
      </c>
      <c r="AG16" s="43">
        <v>0.049769999999999995</v>
      </c>
      <c r="AH16" s="43">
        <v>0.14518999999999999</v>
      </c>
      <c r="AI16" s="43">
        <v>0.174</v>
      </c>
      <c r="AJ16" s="43">
        <v>0.01008</v>
      </c>
      <c r="AK16" s="43">
        <v>0</v>
      </c>
      <c r="AL16" s="43">
        <v>0.031239999999999997</v>
      </c>
      <c r="AM16" s="43">
        <v>0.06712</v>
      </c>
      <c r="AN16" s="43">
        <v>0.04962</v>
      </c>
      <c r="AO16" s="31">
        <v>0.015841279335702473</v>
      </c>
      <c r="AP16" s="31">
        <v>0.0744</v>
      </c>
      <c r="AQ16" s="43">
        <v>0.09875999999999999</v>
      </c>
      <c r="AR16" s="31">
        <v>0</v>
      </c>
      <c r="AS16" s="32">
        <v>0.25003</v>
      </c>
      <c r="AT16" s="43">
        <v>0.03924</v>
      </c>
      <c r="AU16" s="43">
        <v>0.08432312799704905</v>
      </c>
      <c r="AV16" s="44" t="s">
        <v>10</v>
      </c>
      <c r="AW16" s="31">
        <v>0.023269846578320305</v>
      </c>
      <c r="AX16" s="31">
        <v>0.0029500000000000004</v>
      </c>
      <c r="AY16" s="33">
        <v>0.04728157666762922</v>
      </c>
      <c r="AZ16" s="31">
        <v>0</v>
      </c>
      <c r="BA16" s="31">
        <v>0.027587729876394337</v>
      </c>
      <c r="BB16" s="43">
        <v>0.01608968832891246</v>
      </c>
      <c r="BC16" s="31">
        <v>0.02463</v>
      </c>
      <c r="BD16" s="31">
        <v>0.009739999999999999</v>
      </c>
      <c r="BE16" s="31">
        <v>0.02196</v>
      </c>
      <c r="BF16" s="31">
        <v>0.004865665607854462</v>
      </c>
      <c r="BG16" s="39">
        <v>0.00168</v>
      </c>
      <c r="BH16" s="31">
        <v>0.20196</v>
      </c>
      <c r="BI16" s="33">
        <v>0</v>
      </c>
      <c r="BJ16" s="31">
        <v>0.02316</v>
      </c>
      <c r="BK16" s="44" t="s">
        <v>10</v>
      </c>
      <c r="BL16" s="31">
        <v>0.06372</v>
      </c>
      <c r="BM16" s="31">
        <v>0.05838000000000001</v>
      </c>
      <c r="BN16" s="31">
        <v>0.07068</v>
      </c>
      <c r="BO16" s="31">
        <v>0.1165</v>
      </c>
      <c r="BP16" s="31">
        <v>0.06699999999999999</v>
      </c>
      <c r="BQ16" s="31">
        <v>0.04271219053588217</v>
      </c>
      <c r="BR16" s="49">
        <v>0.18189999999999998</v>
      </c>
      <c r="BS16" s="31">
        <v>0</v>
      </c>
      <c r="BT16" s="31">
        <v>0.06</v>
      </c>
      <c r="BU16" s="34">
        <v>0.011539239035724659</v>
      </c>
      <c r="BV16" s="31">
        <v>0.010960000000000001</v>
      </c>
      <c r="BW16" s="43">
        <v>0.02592</v>
      </c>
      <c r="BX16" s="43">
        <v>0.014079999999999999</v>
      </c>
      <c r="BY16" s="33">
        <v>0.004653740648379052</v>
      </c>
      <c r="BZ16" s="43">
        <v>0.028439526184538655</v>
      </c>
      <c r="CA16" s="44" t="s">
        <v>10</v>
      </c>
      <c r="CB16" s="43">
        <v>0.013523690773067332</v>
      </c>
      <c r="CC16" s="43">
        <v>0.0098643391521197</v>
      </c>
      <c r="CD16" s="43">
        <v>0.018734289276807977</v>
      </c>
      <c r="CE16" s="43">
        <v>0.010460972568578553</v>
      </c>
      <c r="CF16" s="43">
        <v>0.011415586034912719</v>
      </c>
      <c r="CG16" s="43">
        <v>0.019132044887780548</v>
      </c>
      <c r="CH16" s="43">
        <v>0.04741246882793017</v>
      </c>
      <c r="CI16" s="43">
        <v>0.007597132169576059</v>
      </c>
      <c r="CJ16" s="43">
        <v>0.01583067331670823</v>
      </c>
      <c r="CK16" s="43">
        <v>0.0056879052369077305</v>
      </c>
      <c r="CL16" s="43">
        <v>0.005886783042394015</v>
      </c>
      <c r="CM16" s="43">
        <v>0.01921159600997506</v>
      </c>
      <c r="CN16" s="43">
        <v>0.019012718204488778</v>
      </c>
      <c r="CO16" s="43">
        <v>0.03878117206982544</v>
      </c>
      <c r="CP16" s="43">
        <v>0.0101427680798005</v>
      </c>
      <c r="CQ16" s="44" t="s">
        <v>10</v>
      </c>
      <c r="CR16" s="57">
        <v>0.013722568578553614</v>
      </c>
      <c r="CS16" s="57">
        <v>0.03738902743142144</v>
      </c>
      <c r="CT16" s="57">
        <v>0.015393142144638404</v>
      </c>
      <c r="CU16" s="57">
        <v>0.005489027431421446</v>
      </c>
      <c r="CV16" s="57">
        <v>0.008313092269326684</v>
      </c>
      <c r="CW16" s="57">
        <v>0.01113715710723192</v>
      </c>
      <c r="CX16" s="57">
        <v>0.010460972568578553</v>
      </c>
      <c r="CY16" s="57">
        <v>0.033093266832917696</v>
      </c>
      <c r="CZ16" s="57">
        <v>0.008193765586034912</v>
      </c>
      <c r="DA16" s="57">
        <v>0.008869950124688279</v>
      </c>
      <c r="DB16" s="57">
        <v>0.02116059850374065</v>
      </c>
      <c r="DC16" s="33">
        <v>0.010540523690773065</v>
      </c>
      <c r="DD16" s="43">
        <v>0.023706234413965084</v>
      </c>
      <c r="DE16" s="31">
        <v>0</v>
      </c>
      <c r="DF16" s="31">
        <v>0.00789789200115507</v>
      </c>
      <c r="DG16" s="31">
        <v>0.0023623159110597747</v>
      </c>
      <c r="DH16" s="31">
        <v>0.006240745018769853</v>
      </c>
      <c r="DI16" s="44" t="s">
        <v>10</v>
      </c>
      <c r="DJ16" s="31">
        <v>0.008849870054865724</v>
      </c>
      <c r="DK16" s="31">
        <v>2E-05</v>
      </c>
      <c r="DL16" s="31">
        <v>0</v>
      </c>
      <c r="DM16" s="31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0.03678090144611379</v>
      </c>
      <c r="DT16" s="31">
        <v>0.0007496656689804496</v>
      </c>
      <c r="DU16" s="43">
        <v>0.011743895085921014</v>
      </c>
      <c r="DV16" s="43">
        <v>0.0044</v>
      </c>
      <c r="DW16" s="36">
        <f t="shared" si="5"/>
        <v>2.6797701761478487</v>
      </c>
      <c r="DX16" s="37"/>
      <c r="DY16" s="36">
        <f t="shared" si="6"/>
        <v>5.795310379559072</v>
      </c>
      <c r="DZ16" s="36">
        <f t="shared" si="7"/>
        <v>8.47508055570692</v>
      </c>
    </row>
    <row r="17" spans="1:130" ht="15.75">
      <c r="A17" s="44" t="s">
        <v>11</v>
      </c>
      <c r="B17" s="43">
        <v>0.751734478775628</v>
      </c>
      <c r="C17" s="43">
        <v>0.3385462027144095</v>
      </c>
      <c r="D17" s="31">
        <v>0.1431501588218308</v>
      </c>
      <c r="E17" s="31">
        <v>1.2710906728270286</v>
      </c>
      <c r="F17" s="43">
        <v>0.4636799999999999</v>
      </c>
      <c r="G17" s="43">
        <v>0.45504000000000006</v>
      </c>
      <c r="H17" s="33">
        <v>0</v>
      </c>
      <c r="I17" s="43">
        <v>0.1371</v>
      </c>
      <c r="J17" s="43">
        <v>0.011539999999999998</v>
      </c>
      <c r="K17" s="57">
        <v>0</v>
      </c>
      <c r="L17" s="43">
        <v>0.07446000000000001</v>
      </c>
      <c r="M17" s="43">
        <v>0.06534</v>
      </c>
      <c r="N17" s="43">
        <v>0.22086</v>
      </c>
      <c r="O17" s="31">
        <v>0.09798000000000001</v>
      </c>
      <c r="P17" s="31">
        <v>0.09945</v>
      </c>
      <c r="Q17" s="59" t="s">
        <v>11</v>
      </c>
      <c r="R17" s="31">
        <v>0.07953180584865843</v>
      </c>
      <c r="S17" s="43">
        <v>0.37363999999999997</v>
      </c>
      <c r="T17" s="31">
        <v>0.10732911458605723</v>
      </c>
      <c r="U17" s="43">
        <v>0.09954</v>
      </c>
      <c r="V17" s="31">
        <v>0.17904</v>
      </c>
      <c r="W17" s="31">
        <v>0.14777</v>
      </c>
      <c r="X17" s="43">
        <v>0.00488</v>
      </c>
      <c r="Y17" s="31">
        <v>0.14454734175433653</v>
      </c>
      <c r="Z17" s="43">
        <v>0.28298</v>
      </c>
      <c r="AA17" s="35">
        <v>0</v>
      </c>
      <c r="AB17" s="43">
        <v>0.03672</v>
      </c>
      <c r="AC17" s="43">
        <v>0.0317356608478803</v>
      </c>
      <c r="AD17" s="43">
        <v>0.020885866499529927</v>
      </c>
      <c r="AE17" s="43">
        <v>0.09936</v>
      </c>
      <c r="AF17" s="44" t="s">
        <v>11</v>
      </c>
      <c r="AG17" s="43">
        <v>0.05197</v>
      </c>
      <c r="AH17" s="43">
        <v>0.13994</v>
      </c>
      <c r="AI17" s="43">
        <v>0.17955000000000002</v>
      </c>
      <c r="AJ17" s="43">
        <v>0.01108</v>
      </c>
      <c r="AK17" s="43">
        <v>0</v>
      </c>
      <c r="AL17" s="43">
        <v>0.030279999999999998</v>
      </c>
      <c r="AM17" s="43">
        <v>0.07651999999999999</v>
      </c>
      <c r="AN17" s="43">
        <v>0.05606</v>
      </c>
      <c r="AO17" s="31">
        <v>0.013260757890292385</v>
      </c>
      <c r="AP17" s="31">
        <v>0.0762</v>
      </c>
      <c r="AQ17" s="43">
        <v>0.1047</v>
      </c>
      <c r="AR17" s="31">
        <v>0</v>
      </c>
      <c r="AS17" s="32">
        <v>0.253358</v>
      </c>
      <c r="AT17" s="43">
        <v>0.040559999999999985</v>
      </c>
      <c r="AU17" s="43">
        <v>0.083659166359277</v>
      </c>
      <c r="AV17" s="44" t="s">
        <v>11</v>
      </c>
      <c r="AW17" s="31">
        <v>0.022610864930395887</v>
      </c>
      <c r="AX17" s="31">
        <v>0.0022600000000000003</v>
      </c>
      <c r="AY17" s="33">
        <v>0.04782370776783137</v>
      </c>
      <c r="AZ17" s="31">
        <v>0</v>
      </c>
      <c r="BA17" s="31">
        <v>0.031796703848859416</v>
      </c>
      <c r="BB17" s="43">
        <v>0.017208222811671083</v>
      </c>
      <c r="BC17" s="31">
        <v>0.03325</v>
      </c>
      <c r="BD17" s="31">
        <v>0.01218</v>
      </c>
      <c r="BE17" s="31">
        <v>0.02379</v>
      </c>
      <c r="BF17" s="31">
        <v>0.004921455385503899</v>
      </c>
      <c r="BG17" s="39">
        <v>0.00168</v>
      </c>
      <c r="BH17" s="31">
        <v>0.20268</v>
      </c>
      <c r="BI17" s="33">
        <v>0</v>
      </c>
      <c r="BJ17" s="31">
        <v>0.025199999999999997</v>
      </c>
      <c r="BK17" s="44" t="s">
        <v>11</v>
      </c>
      <c r="BL17" s="31">
        <v>0.066</v>
      </c>
      <c r="BM17" s="31">
        <v>0.05838000000000001</v>
      </c>
      <c r="BN17" s="31">
        <v>0.0678</v>
      </c>
      <c r="BO17" s="31">
        <v>0.1046</v>
      </c>
      <c r="BP17" s="31">
        <v>0.0701</v>
      </c>
      <c r="BQ17" s="31">
        <v>0.042634785333751174</v>
      </c>
      <c r="BR17" s="49">
        <v>0.1823</v>
      </c>
      <c r="BS17" s="31">
        <v>0</v>
      </c>
      <c r="BT17" s="31">
        <v>0.058</v>
      </c>
      <c r="BU17" s="34">
        <v>0.011642637234969505</v>
      </c>
      <c r="BV17" s="31">
        <v>0.01144</v>
      </c>
      <c r="BW17" s="43">
        <v>0.03282</v>
      </c>
      <c r="BX17" s="43">
        <v>0.014100000000000001</v>
      </c>
      <c r="BY17" s="33">
        <v>0.004420324189526184</v>
      </c>
      <c r="BZ17" s="43">
        <v>0.027013092269326685</v>
      </c>
      <c r="CA17" s="44" t="s">
        <v>11</v>
      </c>
      <c r="CB17" s="43">
        <v>0.012845386533665834</v>
      </c>
      <c r="CC17" s="43">
        <v>0.009369576059850374</v>
      </c>
      <c r="CD17" s="43">
        <v>0.017794638403990024</v>
      </c>
      <c r="CE17" s="43">
        <v>0.009936284289276807</v>
      </c>
      <c r="CF17" s="43">
        <v>0.010843017456359103</v>
      </c>
      <c r="CG17" s="43">
        <v>0.018172443890274316</v>
      </c>
      <c r="CH17" s="43">
        <v>0.045034413965087276</v>
      </c>
      <c r="CI17" s="43">
        <v>0.0072160847880299245</v>
      </c>
      <c r="CJ17" s="43">
        <v>0.015036658354114711</v>
      </c>
      <c r="CK17" s="43">
        <v>0.005402618453865336</v>
      </c>
      <c r="CL17" s="43">
        <v>0.005591521197007482</v>
      </c>
      <c r="CM17" s="43">
        <v>0.018248004987531173</v>
      </c>
      <c r="CN17" s="43">
        <v>0.018059102244389027</v>
      </c>
      <c r="CO17" s="43">
        <v>0.0368360349127182</v>
      </c>
      <c r="CP17" s="43">
        <v>0.009634039900249377</v>
      </c>
      <c r="CQ17" s="44" t="s">
        <v>11</v>
      </c>
      <c r="CR17" s="57">
        <v>0.01303428927680798</v>
      </c>
      <c r="CS17" s="57">
        <v>0.03551371571072319</v>
      </c>
      <c r="CT17" s="57">
        <v>0.014621072319201995</v>
      </c>
      <c r="CU17" s="57">
        <v>0.005213715710723192</v>
      </c>
      <c r="CV17" s="57">
        <v>0.007896134663341646</v>
      </c>
      <c r="CW17" s="57">
        <v>0.010578553615960098</v>
      </c>
      <c r="CX17" s="57">
        <v>0.009936284289276807</v>
      </c>
      <c r="CY17" s="57">
        <v>0.031433416458852864</v>
      </c>
      <c r="CZ17" s="57">
        <v>0.00778279301745636</v>
      </c>
      <c r="DA17" s="57">
        <v>0.008425062344139651</v>
      </c>
      <c r="DB17" s="57">
        <v>0.02009925187032419</v>
      </c>
      <c r="DC17" s="33">
        <v>0.010011845386533665</v>
      </c>
      <c r="DD17" s="43">
        <v>0.022517206982543638</v>
      </c>
      <c r="DE17" s="31">
        <v>0</v>
      </c>
      <c r="DF17" s="31">
        <v>0.007988449321397632</v>
      </c>
      <c r="DG17" s="31">
        <v>0.002389402252382327</v>
      </c>
      <c r="DH17" s="31">
        <v>0.006312301472711521</v>
      </c>
      <c r="DI17" s="44" t="s">
        <v>11</v>
      </c>
      <c r="DJ17" s="31">
        <v>0.008951342766387526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0.030789345906196114</v>
      </c>
      <c r="DT17" s="31">
        <v>0.0007477552060115902</v>
      </c>
      <c r="DU17" s="43">
        <v>0.013535624560345695</v>
      </c>
      <c r="DV17" s="43">
        <v>0.005729999999999999</v>
      </c>
      <c r="DW17" s="36">
        <f t="shared" si="5"/>
        <v>2.708881513138897</v>
      </c>
      <c r="DX17" s="37"/>
      <c r="DY17" s="36">
        <f t="shared" si="6"/>
        <v>5.836366896125595</v>
      </c>
      <c r="DZ17" s="36">
        <f t="shared" si="7"/>
        <v>8.545248409264492</v>
      </c>
    </row>
    <row r="18" spans="1:130" ht="15.75">
      <c r="A18" s="44" t="s">
        <v>12</v>
      </c>
      <c r="B18" s="43">
        <v>0.727995495235345</v>
      </c>
      <c r="C18" s="43">
        <v>0.3278552699971124</v>
      </c>
      <c r="D18" s="31">
        <v>0.13862962749061508</v>
      </c>
      <c r="E18" s="31">
        <v>1.230950967369333</v>
      </c>
      <c r="F18" s="43">
        <v>0.40608</v>
      </c>
      <c r="G18" s="43">
        <v>0.45432</v>
      </c>
      <c r="H18" s="33">
        <v>0</v>
      </c>
      <c r="I18" s="43">
        <v>0.13720000000000002</v>
      </c>
      <c r="J18" s="43">
        <v>0.0138</v>
      </c>
      <c r="K18" s="57">
        <v>0</v>
      </c>
      <c r="L18" s="43">
        <v>0.07145999999999998</v>
      </c>
      <c r="M18" s="43">
        <v>0.059640000000000006</v>
      </c>
      <c r="N18" s="43">
        <v>0.21204</v>
      </c>
      <c r="O18" s="31">
        <v>0.09186000000000001</v>
      </c>
      <c r="P18" s="31">
        <v>0.15354</v>
      </c>
      <c r="Q18" s="59" t="s">
        <v>12</v>
      </c>
      <c r="R18" s="31">
        <v>0.08921133554416644</v>
      </c>
      <c r="S18" s="43">
        <v>0.38268</v>
      </c>
      <c r="T18" s="31">
        <v>0.07323633701166259</v>
      </c>
      <c r="U18" s="43">
        <v>0.09369000000000001</v>
      </c>
      <c r="V18" s="31">
        <v>0.18072</v>
      </c>
      <c r="W18" s="31">
        <v>0.14829</v>
      </c>
      <c r="X18" s="43">
        <v>0.00441</v>
      </c>
      <c r="Y18" s="31">
        <v>0.17297632032651913</v>
      </c>
      <c r="Z18" s="43">
        <v>0.25471</v>
      </c>
      <c r="AA18" s="35">
        <v>0</v>
      </c>
      <c r="AB18" s="43">
        <v>0.03466</v>
      </c>
      <c r="AC18" s="43">
        <v>0.033987531172069825</v>
      </c>
      <c r="AD18" s="43">
        <v>0.020847947351927295</v>
      </c>
      <c r="AE18" s="43">
        <v>0.09441</v>
      </c>
      <c r="AF18" s="44" t="s">
        <v>12</v>
      </c>
      <c r="AG18" s="43">
        <v>0.02102</v>
      </c>
      <c r="AH18" s="43">
        <v>0.12491</v>
      </c>
      <c r="AI18" s="43">
        <v>0.18195000000000003</v>
      </c>
      <c r="AJ18" s="43">
        <v>0.011000000000000001</v>
      </c>
      <c r="AK18" s="43">
        <v>0</v>
      </c>
      <c r="AL18" s="43">
        <v>0.034159999999999996</v>
      </c>
      <c r="AM18" s="43">
        <v>0.08144</v>
      </c>
      <c r="AN18" s="43">
        <v>0.056220000000000006</v>
      </c>
      <c r="AO18" s="31">
        <v>0.015868829386721087</v>
      </c>
      <c r="AP18" s="31">
        <v>0.07626</v>
      </c>
      <c r="AQ18" s="43">
        <v>0.1071</v>
      </c>
      <c r="AR18" s="31">
        <v>0</v>
      </c>
      <c r="AS18" s="32">
        <v>0.25381</v>
      </c>
      <c r="AT18" s="43">
        <v>0.04094</v>
      </c>
      <c r="AU18" s="43">
        <v>0.08454444854297308</v>
      </c>
      <c r="AV18" s="44" t="s">
        <v>12</v>
      </c>
      <c r="AW18" s="31">
        <v>0.022277831194348063</v>
      </c>
      <c r="AX18" s="31">
        <v>0.0019500000000000001</v>
      </c>
      <c r="AY18" s="33">
        <v>0.04631348541726827</v>
      </c>
      <c r="AZ18" s="31">
        <v>0</v>
      </c>
      <c r="BA18" s="31">
        <v>0.03566656617425385</v>
      </c>
      <c r="BB18" s="43">
        <v>0.025210046419098138</v>
      </c>
      <c r="BC18" s="31">
        <v>0.022969999999999997</v>
      </c>
      <c r="BD18" s="31">
        <v>0.01228</v>
      </c>
      <c r="BE18" s="31">
        <v>0.0198</v>
      </c>
      <c r="BF18" s="31">
        <v>0.004766041004909039</v>
      </c>
      <c r="BG18" s="39">
        <v>0.00168</v>
      </c>
      <c r="BH18" s="31">
        <v>0.2016</v>
      </c>
      <c r="BI18" s="33">
        <v>0</v>
      </c>
      <c r="BJ18" s="31">
        <v>0.0258</v>
      </c>
      <c r="BK18" s="44" t="s">
        <v>12</v>
      </c>
      <c r="BL18" s="31">
        <v>0.07628</v>
      </c>
      <c r="BM18" s="31">
        <v>0.058859999999999996</v>
      </c>
      <c r="BN18" s="31">
        <v>0.06618</v>
      </c>
      <c r="BO18" s="31">
        <v>0.0935</v>
      </c>
      <c r="BP18" s="31">
        <v>0.0665</v>
      </c>
      <c r="BQ18" s="31">
        <v>0.042557380131620186</v>
      </c>
      <c r="BR18" s="49">
        <v>0.1783</v>
      </c>
      <c r="BS18" s="31">
        <v>0</v>
      </c>
      <c r="BT18" s="31">
        <v>0.06</v>
      </c>
      <c r="BU18" s="34">
        <v>0.012945454545454546</v>
      </c>
      <c r="BV18" s="31">
        <v>0.016079999999999997</v>
      </c>
      <c r="BW18" s="43">
        <v>0.027960000000000002</v>
      </c>
      <c r="BX18" s="43">
        <v>0.03356</v>
      </c>
      <c r="BY18" s="33">
        <v>0.0047339775561097246</v>
      </c>
      <c r="BZ18" s="43">
        <v>0.028929862842892767</v>
      </c>
      <c r="CA18" s="44" t="s">
        <v>12</v>
      </c>
      <c r="CB18" s="43">
        <v>0.013756857855361593</v>
      </c>
      <c r="CC18" s="43">
        <v>0.010034413965087282</v>
      </c>
      <c r="CD18" s="43">
        <v>0.01905729426433915</v>
      </c>
      <c r="CE18" s="43">
        <v>0.010641334164588527</v>
      </c>
      <c r="CF18" s="43">
        <v>0.011612406483790522</v>
      </c>
      <c r="CG18" s="43">
        <v>0.019461907730673314</v>
      </c>
      <c r="CH18" s="43">
        <v>0.04822992518703241</v>
      </c>
      <c r="CI18" s="43">
        <v>0.007728117206982543</v>
      </c>
      <c r="CJ18" s="43">
        <v>0.016103615960099748</v>
      </c>
      <c r="CK18" s="43">
        <v>0.005785972568578553</v>
      </c>
      <c r="CL18" s="43">
        <v>0.005988279301745635</v>
      </c>
      <c r="CM18" s="43">
        <v>0.019542830423940144</v>
      </c>
      <c r="CN18" s="43">
        <v>0.019340523690773066</v>
      </c>
      <c r="CO18" s="43">
        <v>0.03944981296758104</v>
      </c>
      <c r="CP18" s="43">
        <v>0.010317643391521197</v>
      </c>
      <c r="CQ18" s="44" t="s">
        <v>12</v>
      </c>
      <c r="CR18" s="57">
        <v>0.013959164588528677</v>
      </c>
      <c r="CS18" s="57">
        <v>0.03803366583541146</v>
      </c>
      <c r="CT18" s="57">
        <v>0.01565854114713217</v>
      </c>
      <c r="CU18" s="57">
        <v>0.005583665835411471</v>
      </c>
      <c r="CV18" s="57">
        <v>0.00845642144638404</v>
      </c>
      <c r="CW18" s="57">
        <v>0.011329177057356607</v>
      </c>
      <c r="CX18" s="57">
        <v>0.010641334164588527</v>
      </c>
      <c r="CY18" s="57">
        <v>0.03366384039900249</v>
      </c>
      <c r="CZ18" s="57">
        <v>0.008335037406483791</v>
      </c>
      <c r="DA18" s="57">
        <v>0.009022880299251869</v>
      </c>
      <c r="DB18" s="57">
        <v>0.021525436408977555</v>
      </c>
      <c r="DC18" s="33">
        <v>0.010722256857855359</v>
      </c>
      <c r="DD18" s="43">
        <v>0.024114962593516205</v>
      </c>
      <c r="DE18" s="31">
        <v>0</v>
      </c>
      <c r="DF18" s="31">
        <v>0.007736182500721918</v>
      </c>
      <c r="DG18" s="31">
        <v>0.002313947444412359</v>
      </c>
      <c r="DH18" s="31">
        <v>0.006112965636731159</v>
      </c>
      <c r="DI18" s="44" t="s">
        <v>12</v>
      </c>
      <c r="DJ18" s="31">
        <v>0.00866866878429108</v>
      </c>
      <c r="DK18" s="31">
        <v>0</v>
      </c>
      <c r="DL18" s="31">
        <v>0</v>
      </c>
      <c r="DM18" s="31">
        <v>0</v>
      </c>
      <c r="DN18" s="31">
        <v>0</v>
      </c>
      <c r="DO18" s="31">
        <v>0</v>
      </c>
      <c r="DP18" s="31">
        <v>0</v>
      </c>
      <c r="DQ18" s="31">
        <v>0</v>
      </c>
      <c r="DR18" s="31">
        <v>0</v>
      </c>
      <c r="DS18" s="31">
        <v>0.03684486823123746</v>
      </c>
      <c r="DT18" s="31">
        <v>0.0007508119467617653</v>
      </c>
      <c r="DU18" s="43">
        <v>0.01518299668375038</v>
      </c>
      <c r="DV18" s="43">
        <v>0.0047599999999999995</v>
      </c>
      <c r="DW18" s="36">
        <f t="shared" si="5"/>
        <v>2.6287113600924052</v>
      </c>
      <c r="DX18" s="37"/>
      <c r="DY18" s="36">
        <f t="shared" si="6"/>
        <v>5.806881155051894</v>
      </c>
      <c r="DZ18" s="36">
        <f t="shared" si="7"/>
        <v>8.435592515144299</v>
      </c>
    </row>
    <row r="19" spans="1:130" ht="15.75">
      <c r="A19" s="44" t="s">
        <v>13</v>
      </c>
      <c r="B19" s="43">
        <v>0.684778371354317</v>
      </c>
      <c r="C19" s="43">
        <v>0.30839228992203294</v>
      </c>
      <c r="D19" s="31">
        <v>0.130399942246607</v>
      </c>
      <c r="E19" s="31">
        <v>1.1578761189719895</v>
      </c>
      <c r="F19" s="43">
        <v>0.39168000000000003</v>
      </c>
      <c r="G19" s="43">
        <v>0.42336</v>
      </c>
      <c r="H19" s="33">
        <v>0</v>
      </c>
      <c r="I19" s="43">
        <v>0.1373</v>
      </c>
      <c r="J19" s="43">
        <v>0.00958</v>
      </c>
      <c r="K19" s="57">
        <v>0</v>
      </c>
      <c r="L19" s="43">
        <v>0.07529999999999999</v>
      </c>
      <c r="M19" s="43">
        <v>0.066</v>
      </c>
      <c r="N19" s="43">
        <v>0.20646</v>
      </c>
      <c r="O19" s="31">
        <v>0.10428000000000001</v>
      </c>
      <c r="P19" s="31">
        <v>0.11817</v>
      </c>
      <c r="Q19" s="59" t="s">
        <v>13</v>
      </c>
      <c r="R19" s="31">
        <v>0.08816355140186918</v>
      </c>
      <c r="S19" s="43">
        <v>0.40707</v>
      </c>
      <c r="T19" s="31">
        <v>0.14520997855760684</v>
      </c>
      <c r="U19" s="43">
        <v>0.09678</v>
      </c>
      <c r="V19" s="31">
        <v>0.18192000000000003</v>
      </c>
      <c r="W19" s="31">
        <v>0.15209999999999999</v>
      </c>
      <c r="X19" s="43">
        <v>0.004449999999999999</v>
      </c>
      <c r="Y19" s="31">
        <v>0.18248601386298866</v>
      </c>
      <c r="Z19" s="43">
        <v>0.26583000000000007</v>
      </c>
      <c r="AA19" s="35">
        <v>0</v>
      </c>
      <c r="AB19" s="43">
        <v>0.03308</v>
      </c>
      <c r="AC19" s="43">
        <v>0.03555860349127182</v>
      </c>
      <c r="AD19" s="43">
        <v>0.020969288624255723</v>
      </c>
      <c r="AE19" s="43">
        <v>0.1028</v>
      </c>
      <c r="AF19" s="44" t="s">
        <v>13</v>
      </c>
      <c r="AG19" s="43">
        <v>0.02493</v>
      </c>
      <c r="AH19" s="43">
        <v>0.05735</v>
      </c>
      <c r="AI19" s="43">
        <v>0.18375000000000002</v>
      </c>
      <c r="AJ19" s="43">
        <v>0.01464</v>
      </c>
      <c r="AK19" s="43">
        <v>0</v>
      </c>
      <c r="AL19" s="43">
        <v>0.036399999999999995</v>
      </c>
      <c r="AM19" s="43">
        <v>0.08363999999999999</v>
      </c>
      <c r="AN19" s="43">
        <v>0.05128</v>
      </c>
      <c r="AO19" s="31">
        <v>0.016741247668977163</v>
      </c>
      <c r="AP19" s="31">
        <v>0.07764</v>
      </c>
      <c r="AQ19" s="43">
        <v>0.10674</v>
      </c>
      <c r="AR19" s="31">
        <v>0</v>
      </c>
      <c r="AS19" s="32">
        <v>0.252408</v>
      </c>
      <c r="AT19" s="43">
        <v>0.0433</v>
      </c>
      <c r="AU19" s="43">
        <v>0.08388048690520103</v>
      </c>
      <c r="AV19" s="44" t="s">
        <v>13</v>
      </c>
      <c r="AW19" s="31">
        <v>0.019443501525855944</v>
      </c>
      <c r="AX19" s="31">
        <v>0.00239</v>
      </c>
      <c r="AY19" s="33">
        <v>0.043564106266243144</v>
      </c>
      <c r="AZ19" s="31">
        <v>0</v>
      </c>
      <c r="BA19" s="31">
        <v>0.03524766355140189</v>
      </c>
      <c r="BB19" s="43">
        <v>0.0191011273209549</v>
      </c>
      <c r="BC19" s="31">
        <v>0.021189999999999997</v>
      </c>
      <c r="BD19" s="31">
        <v>0.01324</v>
      </c>
      <c r="BE19" s="31">
        <v>0.024520000000000004</v>
      </c>
      <c r="BF19" s="31">
        <v>0.004483107132544037</v>
      </c>
      <c r="BG19" s="39">
        <v>0.00168</v>
      </c>
      <c r="BH19" s="31">
        <v>0.20376</v>
      </c>
      <c r="BI19" s="33">
        <v>0</v>
      </c>
      <c r="BJ19" s="31">
        <v>0.029579999999999995</v>
      </c>
      <c r="BK19" s="44" t="s">
        <v>13</v>
      </c>
      <c r="BL19" s="31">
        <v>0.08071999999999999</v>
      </c>
      <c r="BM19" s="31">
        <v>0.06672</v>
      </c>
      <c r="BN19" s="31">
        <v>0.06437999999999999</v>
      </c>
      <c r="BO19" s="31">
        <v>0.0967</v>
      </c>
      <c r="BP19" s="31">
        <v>0.0679</v>
      </c>
      <c r="BQ19" s="31">
        <v>0.042805076778439366</v>
      </c>
      <c r="BR19" s="49">
        <v>0.1832</v>
      </c>
      <c r="BS19" s="31">
        <v>0</v>
      </c>
      <c r="BT19" s="31">
        <v>0.062</v>
      </c>
      <c r="BU19" s="34">
        <v>0.014330990415335464</v>
      </c>
      <c r="BV19" s="31">
        <v>0.01008</v>
      </c>
      <c r="BW19" s="43">
        <v>0.020819999999999998</v>
      </c>
      <c r="BX19" s="43">
        <v>0.03554</v>
      </c>
      <c r="BY19" s="33">
        <v>0.00495280548628429</v>
      </c>
      <c r="BZ19" s="43">
        <v>0.030267144638403996</v>
      </c>
      <c r="CA19" s="44" t="s">
        <v>13</v>
      </c>
      <c r="CB19" s="43">
        <v>0.014392768079800498</v>
      </c>
      <c r="CC19" s="43">
        <v>0.010498254364089776</v>
      </c>
      <c r="CD19" s="43">
        <v>0.01993821695760599</v>
      </c>
      <c r="CE19" s="43">
        <v>0.011133229426433916</v>
      </c>
      <c r="CF19" s="43">
        <v>0.01214918952618454</v>
      </c>
      <c r="CG19" s="43">
        <v>0.020361533665835412</v>
      </c>
      <c r="CH19" s="43">
        <v>0.050459351620947626</v>
      </c>
      <c r="CI19" s="43">
        <v>0.008085349127182045</v>
      </c>
      <c r="CJ19" s="43">
        <v>0.01684800498753117</v>
      </c>
      <c r="CK19" s="43">
        <v>0.006053428927680798</v>
      </c>
      <c r="CL19" s="43">
        <v>0.006265087281795511</v>
      </c>
      <c r="CM19" s="43">
        <v>0.0204461970074813</v>
      </c>
      <c r="CN19" s="43">
        <v>0.020234538653366583</v>
      </c>
      <c r="CO19" s="43">
        <v>0.04127337905236908</v>
      </c>
      <c r="CP19" s="43">
        <v>0.010794576059850375</v>
      </c>
      <c r="CQ19" s="44" t="s">
        <v>13</v>
      </c>
      <c r="CR19" s="57">
        <v>0.014604426433915213</v>
      </c>
      <c r="CS19" s="57">
        <v>0.03979177057356608</v>
      </c>
      <c r="CT19" s="57">
        <v>0.016382356608478806</v>
      </c>
      <c r="CU19" s="57">
        <v>0.005841770573566086</v>
      </c>
      <c r="CV19" s="57">
        <v>0.008847319201995014</v>
      </c>
      <c r="CW19" s="57">
        <v>0.011852867830423941</v>
      </c>
      <c r="CX19" s="57">
        <v>0.011133229426433916</v>
      </c>
      <c r="CY19" s="57">
        <v>0.03521995012468828</v>
      </c>
      <c r="CZ19" s="57">
        <v>0.008720324189526186</v>
      </c>
      <c r="DA19" s="57">
        <v>0.00943996259351621</v>
      </c>
      <c r="DB19" s="57">
        <v>0.02252044887780549</v>
      </c>
      <c r="DC19" s="33">
        <v>0.011217892768079801</v>
      </c>
      <c r="DD19" s="43">
        <v>0.025229675810473813</v>
      </c>
      <c r="DE19" s="31">
        <v>0</v>
      </c>
      <c r="DF19" s="31">
        <v>0.00727692751949177</v>
      </c>
      <c r="DG19" s="31">
        <v>0.002176580999133699</v>
      </c>
      <c r="DH19" s="31">
        <v>0.0057500721917412645</v>
      </c>
      <c r="DI19" s="44" t="s">
        <v>13</v>
      </c>
      <c r="DJ19" s="31">
        <v>0.008154057175859082</v>
      </c>
      <c r="DK19" s="31">
        <v>0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0.03887048309348721</v>
      </c>
      <c r="DT19" s="31">
        <v>0.0007542507801057123</v>
      </c>
      <c r="DU19" s="43">
        <v>0.015004672897196267</v>
      </c>
      <c r="DV19" s="43">
        <v>0.00543</v>
      </c>
      <c r="DW19" s="36">
        <f t="shared" si="5"/>
        <v>2.4868867224949462</v>
      </c>
      <c r="DX19" s="37"/>
      <c r="DY19" s="36">
        <f t="shared" si="6"/>
        <v>5.847574838035271</v>
      </c>
      <c r="DZ19" s="36">
        <f t="shared" si="7"/>
        <v>8.334461560530217</v>
      </c>
    </row>
    <row r="20" spans="1:130" ht="15.75">
      <c r="A20" s="46" t="s">
        <v>14</v>
      </c>
      <c r="B20" s="43">
        <v>0.8655598613918569</v>
      </c>
      <c r="C20" s="43">
        <v>0.38980785446144967</v>
      </c>
      <c r="D20" s="31">
        <v>0.16482552699971126</v>
      </c>
      <c r="E20" s="31">
        <v>1.463555414380595</v>
      </c>
      <c r="F20" s="43">
        <v>0.37296</v>
      </c>
      <c r="G20" s="43">
        <v>0.40248</v>
      </c>
      <c r="H20" s="33">
        <v>0</v>
      </c>
      <c r="I20" s="43">
        <v>0.1371</v>
      </c>
      <c r="J20" s="43">
        <v>0.00402</v>
      </c>
      <c r="K20" s="57">
        <v>0</v>
      </c>
      <c r="L20" s="43">
        <v>0.07529999999999999</v>
      </c>
      <c r="M20" s="43">
        <v>0.05532</v>
      </c>
      <c r="N20" s="43">
        <v>0.19629000000000002</v>
      </c>
      <c r="O20" s="31">
        <v>0.10092000000000001</v>
      </c>
      <c r="P20" s="31">
        <v>0.15254999999999996</v>
      </c>
      <c r="Q20" s="59" t="s">
        <v>14</v>
      </c>
      <c r="R20" s="31">
        <v>0.07613898100693399</v>
      </c>
      <c r="S20" s="43">
        <v>0.43821</v>
      </c>
      <c r="T20" s="31">
        <v>0.11848292453323575</v>
      </c>
      <c r="U20" s="43">
        <v>0.09477</v>
      </c>
      <c r="V20" s="31">
        <v>0.18791999999999998</v>
      </c>
      <c r="W20" s="31">
        <v>0.17107</v>
      </c>
      <c r="X20" s="43">
        <v>0.00377</v>
      </c>
      <c r="Y20" s="31">
        <v>0.1651683614228915</v>
      </c>
      <c r="Z20" s="43">
        <v>0.31128999999999996</v>
      </c>
      <c r="AA20" s="35">
        <v>0</v>
      </c>
      <c r="AB20" s="43">
        <v>0.03886</v>
      </c>
      <c r="AC20" s="43">
        <v>0.03592518703241895</v>
      </c>
      <c r="AD20" s="43">
        <v>0.020772109056722034</v>
      </c>
      <c r="AE20" s="43">
        <v>0.12487000000000001</v>
      </c>
      <c r="AF20" s="46" t="s">
        <v>14</v>
      </c>
      <c r="AG20" s="43">
        <v>0.03191</v>
      </c>
      <c r="AH20" s="43">
        <v>0.0508</v>
      </c>
      <c r="AI20" s="43">
        <v>0.17475000000000002</v>
      </c>
      <c r="AJ20" s="43">
        <v>0.01516</v>
      </c>
      <c r="AK20" s="43">
        <v>0</v>
      </c>
      <c r="AL20" s="43">
        <v>0.03352</v>
      </c>
      <c r="AM20" s="43">
        <v>0.08036</v>
      </c>
      <c r="AN20" s="43">
        <v>0.050600000000000006</v>
      </c>
      <c r="AO20" s="31">
        <v>0.015152528060237147</v>
      </c>
      <c r="AP20" s="31">
        <v>0.07110000000000001</v>
      </c>
      <c r="AQ20" s="43">
        <v>0.10098</v>
      </c>
      <c r="AR20" s="31">
        <v>0</v>
      </c>
      <c r="AS20" s="32">
        <v>0.219322</v>
      </c>
      <c r="AT20" s="43">
        <v>0.039459999999999995</v>
      </c>
      <c r="AU20" s="43">
        <v>0.083216525267429</v>
      </c>
      <c r="AV20" s="46" t="s">
        <v>14</v>
      </c>
      <c r="AW20" s="31">
        <v>0.019266355921575183</v>
      </c>
      <c r="AX20" s="31">
        <v>0.0020499999999999997</v>
      </c>
      <c r="AY20" s="33">
        <v>0.05506503032053133</v>
      </c>
      <c r="AZ20" s="31">
        <v>0</v>
      </c>
      <c r="BA20" s="31">
        <v>0.030440257260576836</v>
      </c>
      <c r="BB20" s="43">
        <v>0.017466346153846145</v>
      </c>
      <c r="BC20" s="31">
        <v>0.03585</v>
      </c>
      <c r="BD20" s="31">
        <v>0.01943</v>
      </c>
      <c r="BE20" s="31">
        <v>0.03406</v>
      </c>
      <c r="BF20" s="31">
        <v>0.005666647415535663</v>
      </c>
      <c r="BG20" s="39">
        <v>0.00168</v>
      </c>
      <c r="BH20" s="31">
        <v>0.2034</v>
      </c>
      <c r="BI20" s="33">
        <v>0</v>
      </c>
      <c r="BJ20" s="31">
        <v>0.030719999999999997</v>
      </c>
      <c r="BK20" s="46" t="s">
        <v>14</v>
      </c>
      <c r="BL20" s="31">
        <v>0.07239999999999999</v>
      </c>
      <c r="BM20" s="31">
        <v>0.0441</v>
      </c>
      <c r="BN20" s="31">
        <v>0.06378</v>
      </c>
      <c r="BO20" s="31">
        <v>0.0984</v>
      </c>
      <c r="BP20" s="31">
        <v>0.07239999999999999</v>
      </c>
      <c r="BQ20" s="31">
        <v>0.0424025697273582</v>
      </c>
      <c r="BR20" s="49">
        <v>0.18170000000000003</v>
      </c>
      <c r="BS20" s="31">
        <v>0</v>
      </c>
      <c r="BT20" s="31">
        <v>0.056</v>
      </c>
      <c r="BU20" s="34">
        <v>0.013007493465001452</v>
      </c>
      <c r="BV20" s="31">
        <v>0.01368</v>
      </c>
      <c r="BW20" s="43">
        <v>0.02598</v>
      </c>
      <c r="BX20" s="43">
        <v>0.034699999999999995</v>
      </c>
      <c r="BY20" s="33">
        <v>0.005003865336658353</v>
      </c>
      <c r="BZ20" s="43">
        <v>0.030579177057356605</v>
      </c>
      <c r="CA20" s="46" t="s">
        <v>14</v>
      </c>
      <c r="CB20" s="43">
        <v>0.014541147132169573</v>
      </c>
      <c r="CC20" s="43">
        <v>0.01060648379052369</v>
      </c>
      <c r="CD20" s="43">
        <v>0.02014376558603491</v>
      </c>
      <c r="CE20" s="43">
        <v>0.011248004987531172</v>
      </c>
      <c r="CF20" s="43">
        <v>0.012274438902743141</v>
      </c>
      <c r="CG20" s="43">
        <v>0.020571446384039897</v>
      </c>
      <c r="CH20" s="43">
        <v>0.0509795511221945</v>
      </c>
      <c r="CI20" s="43">
        <v>0.00816870324189526</v>
      </c>
      <c r="CJ20" s="43">
        <v>0.0170216957605985</v>
      </c>
      <c r="CK20" s="43">
        <v>0.006115835411471321</v>
      </c>
      <c r="CL20" s="43">
        <v>0.006329675810473815</v>
      </c>
      <c r="CM20" s="43">
        <v>0.020656982543640894</v>
      </c>
      <c r="CN20" s="43">
        <v>0.0204431421446384</v>
      </c>
      <c r="CO20" s="43">
        <v>0.04169887780548628</v>
      </c>
      <c r="CP20" s="43">
        <v>0.010905860349127182</v>
      </c>
      <c r="CQ20" s="46" t="s">
        <v>14</v>
      </c>
      <c r="CR20" s="57">
        <v>0.014754987531172069</v>
      </c>
      <c r="CS20" s="57">
        <v>0.04020199501246882</v>
      </c>
      <c r="CT20" s="57">
        <v>0.016551246882793018</v>
      </c>
      <c r="CU20" s="57">
        <v>0.005901995012468827</v>
      </c>
      <c r="CV20" s="57">
        <v>0.008938528678304239</v>
      </c>
      <c r="CW20" s="57">
        <v>0.011975062344139647</v>
      </c>
      <c r="CX20" s="57">
        <v>0.011248004987531172</v>
      </c>
      <c r="CY20" s="57">
        <v>0.035583042394014955</v>
      </c>
      <c r="CZ20" s="57">
        <v>0.00881022443890274</v>
      </c>
      <c r="DA20" s="57">
        <v>0.00953728179551122</v>
      </c>
      <c r="DB20" s="57">
        <v>0.022752618453865333</v>
      </c>
      <c r="DC20" s="33">
        <v>0.011333541147132168</v>
      </c>
      <c r="DD20" s="43">
        <v>0.02548977556109725</v>
      </c>
      <c r="DE20" s="31">
        <v>0</v>
      </c>
      <c r="DF20" s="31">
        <v>0.009198036384637598</v>
      </c>
      <c r="DG20" s="31">
        <v>0.0027511983829049953</v>
      </c>
      <c r="DH20" s="31">
        <v>0.0072680912503609585</v>
      </c>
      <c r="DI20" s="46" t="s">
        <v>14</v>
      </c>
      <c r="DJ20" s="31">
        <v>0.01030672827028588</v>
      </c>
      <c r="DK20" s="31">
        <v>0</v>
      </c>
      <c r="DL20" s="31">
        <v>0</v>
      </c>
      <c r="DM20" s="31">
        <v>0</v>
      </c>
      <c r="DN20" s="31">
        <v>0</v>
      </c>
      <c r="DO20" s="31">
        <v>0</v>
      </c>
      <c r="DP20" s="31">
        <v>0</v>
      </c>
      <c r="DQ20" s="31">
        <v>0</v>
      </c>
      <c r="DR20" s="31">
        <v>0</v>
      </c>
      <c r="DS20" s="31">
        <v>0.03518173181802188</v>
      </c>
      <c r="DT20" s="31">
        <v>0.0007553970578870278</v>
      </c>
      <c r="DU20" s="43">
        <v>0.012958195156265704</v>
      </c>
      <c r="DV20" s="43">
        <v>0.00544</v>
      </c>
      <c r="DW20" s="36">
        <f t="shared" si="5"/>
        <v>3.0888286572336128</v>
      </c>
      <c r="DX20" s="37"/>
      <c r="DY20" s="36">
        <f t="shared" si="6"/>
        <v>5.833309652570641</v>
      </c>
      <c r="DZ20" s="36">
        <f t="shared" si="7"/>
        <v>8.922138309804254</v>
      </c>
    </row>
    <row r="21" spans="1:130" ht="15.75">
      <c r="A21" s="46" t="s">
        <v>15</v>
      </c>
      <c r="B21" s="43">
        <v>1.1650362691308112</v>
      </c>
      <c r="C21" s="43">
        <v>0.524678082587352</v>
      </c>
      <c r="D21" s="31">
        <v>0.221853768408894</v>
      </c>
      <c r="E21" s="31">
        <v>1.969933237077678</v>
      </c>
      <c r="F21" s="43">
        <v>0.32976</v>
      </c>
      <c r="G21" s="43">
        <v>0.37872</v>
      </c>
      <c r="H21" s="33">
        <v>0</v>
      </c>
      <c r="I21" s="43">
        <v>0.13690000000000002</v>
      </c>
      <c r="J21" s="43">
        <v>0.0034</v>
      </c>
      <c r="K21" s="57">
        <v>0</v>
      </c>
      <c r="L21" s="43">
        <v>0.07626</v>
      </c>
      <c r="M21" s="43">
        <v>0.058260000000000006</v>
      </c>
      <c r="N21" s="43">
        <v>0.18189</v>
      </c>
      <c r="O21" s="31">
        <v>0.10308</v>
      </c>
      <c r="P21" s="31">
        <v>0.12330000000000002</v>
      </c>
      <c r="Q21" s="59" t="s">
        <v>15</v>
      </c>
      <c r="R21" s="31">
        <v>0.0898599638227314</v>
      </c>
      <c r="S21" s="43">
        <v>0.47257</v>
      </c>
      <c r="T21" s="31">
        <v>0.0935446890852989</v>
      </c>
      <c r="U21" s="43">
        <v>0.09489000000000002</v>
      </c>
      <c r="V21" s="31">
        <v>0.19152000000000002</v>
      </c>
      <c r="W21" s="31">
        <v>0.18971</v>
      </c>
      <c r="X21" s="43">
        <v>0.00421</v>
      </c>
      <c r="Y21" s="31">
        <v>0.16246560641778968</v>
      </c>
      <c r="Z21" s="43">
        <v>0.32946000000000003</v>
      </c>
      <c r="AA21" s="35">
        <v>0</v>
      </c>
      <c r="AB21" s="43">
        <v>0.03724</v>
      </c>
      <c r="AC21" s="43">
        <v>0.0323640897755611</v>
      </c>
      <c r="AD21" s="43">
        <v>0.020817612033845193</v>
      </c>
      <c r="AE21" s="43">
        <v>0.14122</v>
      </c>
      <c r="AF21" s="46" t="s">
        <v>15</v>
      </c>
      <c r="AG21" s="43">
        <v>0.022</v>
      </c>
      <c r="AH21" s="43">
        <v>0.05335</v>
      </c>
      <c r="AI21" s="43">
        <v>0.17895</v>
      </c>
      <c r="AJ21" s="43">
        <v>0.015120000000000001</v>
      </c>
      <c r="AK21" s="43">
        <v>0</v>
      </c>
      <c r="AL21" s="43">
        <v>0.034519999999999995</v>
      </c>
      <c r="AM21" s="43">
        <v>0.08688000000000001</v>
      </c>
      <c r="AN21" s="43">
        <v>0.05212</v>
      </c>
      <c r="AO21" s="31">
        <v>0.01490457760106963</v>
      </c>
      <c r="AP21" s="31">
        <v>0.06456</v>
      </c>
      <c r="AQ21" s="43">
        <v>0.09534</v>
      </c>
      <c r="AR21" s="31">
        <v>0</v>
      </c>
      <c r="AS21" s="32">
        <v>0.23864600000000002</v>
      </c>
      <c r="AT21" s="43">
        <v>0.04194</v>
      </c>
      <c r="AU21" s="43">
        <v>0.08653633345628918</v>
      </c>
      <c r="AV21" s="46" t="s">
        <v>15</v>
      </c>
      <c r="AW21" s="31">
        <v>0.01900418042723966</v>
      </c>
      <c r="AX21" s="31">
        <v>0.0022299999999999998</v>
      </c>
      <c r="AY21" s="33">
        <v>0.074117066127635</v>
      </c>
      <c r="AZ21" s="31">
        <v>0</v>
      </c>
      <c r="BA21" s="31">
        <v>0.035925886845543174</v>
      </c>
      <c r="BB21" s="43">
        <v>0.02004757957559681</v>
      </c>
      <c r="BC21" s="31">
        <v>0.02682</v>
      </c>
      <c r="BD21" s="31">
        <v>0.01721</v>
      </c>
      <c r="BE21" s="31">
        <v>0.038829999999999996</v>
      </c>
      <c r="BF21" s="31">
        <v>0.007627259601501588</v>
      </c>
      <c r="BG21" s="39">
        <v>0.00168</v>
      </c>
      <c r="BH21" s="31">
        <v>0.20016</v>
      </c>
      <c r="BI21" s="33">
        <v>0</v>
      </c>
      <c r="BJ21" s="31">
        <v>0.028379999999999996</v>
      </c>
      <c r="BK21" s="46" t="s">
        <v>15</v>
      </c>
      <c r="BL21" s="31">
        <v>0.07583999999999999</v>
      </c>
      <c r="BM21" s="31">
        <v>0.03054</v>
      </c>
      <c r="BN21" s="31">
        <v>0.06269999999999999</v>
      </c>
      <c r="BO21" s="31">
        <v>0.0998</v>
      </c>
      <c r="BP21" s="31">
        <v>0.0703</v>
      </c>
      <c r="BQ21" s="31">
        <v>0.04249545596991539</v>
      </c>
      <c r="BR21" s="49">
        <v>0.185</v>
      </c>
      <c r="BS21" s="31">
        <v>0</v>
      </c>
      <c r="BT21" s="31">
        <v>0.06</v>
      </c>
      <c r="BU21" s="34">
        <v>0.013462445541678768</v>
      </c>
      <c r="BV21" s="31">
        <v>0.01304</v>
      </c>
      <c r="BW21" s="43">
        <v>0.0273</v>
      </c>
      <c r="BX21" s="43">
        <v>0.03406</v>
      </c>
      <c r="BY21" s="33">
        <v>0.004507855361596009</v>
      </c>
      <c r="BZ21" s="43">
        <v>0.027548004987531172</v>
      </c>
      <c r="CA21" s="46" t="s">
        <v>15</v>
      </c>
      <c r="CB21" s="43">
        <v>0.013099750623441394</v>
      </c>
      <c r="CC21" s="43">
        <v>0.009555112219451371</v>
      </c>
      <c r="CD21" s="43">
        <v>0.01814700748129676</v>
      </c>
      <c r="CE21" s="43">
        <v>0.010133042394014963</v>
      </c>
      <c r="CF21" s="43">
        <v>0.011057730673316708</v>
      </c>
      <c r="CG21" s="43">
        <v>0.018532294264339153</v>
      </c>
      <c r="CH21" s="43">
        <v>0.04592618453865336</v>
      </c>
      <c r="CI21" s="43">
        <v>0.007358977556109725</v>
      </c>
      <c r="CJ21" s="43">
        <v>0.015334413965087279</v>
      </c>
      <c r="CK21" s="43">
        <v>0.005509600997506234</v>
      </c>
      <c r="CL21" s="43">
        <v>0.005702244389027431</v>
      </c>
      <c r="CM21" s="43">
        <v>0.01860935162094763</v>
      </c>
      <c r="CN21" s="43">
        <v>0.018416708229426433</v>
      </c>
      <c r="CO21" s="43">
        <v>0.03756546134663341</v>
      </c>
      <c r="CP21" s="43">
        <v>0.009824812967581045</v>
      </c>
      <c r="CQ21" s="46" t="s">
        <v>15</v>
      </c>
      <c r="CR21" s="57">
        <v>0.013292394014962593</v>
      </c>
      <c r="CS21" s="57">
        <v>0.03621695760598503</v>
      </c>
      <c r="CT21" s="57">
        <v>0.014910598503740647</v>
      </c>
      <c r="CU21" s="57">
        <v>0.005316957605985037</v>
      </c>
      <c r="CV21" s="57">
        <v>0.008052493765586036</v>
      </c>
      <c r="CW21" s="57">
        <v>0.01078802992518703</v>
      </c>
      <c r="CX21" s="57">
        <v>0.010133042394014963</v>
      </c>
      <c r="CY21" s="57">
        <v>0.03205586034912718</v>
      </c>
      <c r="CZ21" s="57">
        <v>0.007936907730673317</v>
      </c>
      <c r="DA21" s="57">
        <v>0.008591895261845386</v>
      </c>
      <c r="DB21" s="57">
        <v>0.02049725685785536</v>
      </c>
      <c r="DC21" s="33">
        <v>0.01021009975062344</v>
      </c>
      <c r="DD21" s="43">
        <v>0.02296309226932668</v>
      </c>
      <c r="DE21" s="31">
        <v>0</v>
      </c>
      <c r="DF21" s="31">
        <v>0.012380479353161998</v>
      </c>
      <c r="DG21" s="31">
        <v>0.003703089806526133</v>
      </c>
      <c r="DH21" s="31">
        <v>0.009782789488882471</v>
      </c>
      <c r="DI21" s="46" t="s">
        <v>15</v>
      </c>
      <c r="DJ21" s="31">
        <v>0.013872769275194917</v>
      </c>
      <c r="DK21" s="31">
        <v>2E-05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0.034606030751908795</v>
      </c>
      <c r="DT21" s="31">
        <v>0.0007519582245430809</v>
      </c>
      <c r="DU21" s="43">
        <v>0.015293387599236262</v>
      </c>
      <c r="DV21" s="43">
        <v>0.005999999999999999</v>
      </c>
      <c r="DW21" s="36">
        <f t="shared" si="5"/>
        <v>4.083341357204735</v>
      </c>
      <c r="DX21" s="37"/>
      <c r="DY21" s="36">
        <f t="shared" si="6"/>
        <v>5.7952433904320255</v>
      </c>
      <c r="DZ21" s="36">
        <f t="shared" si="7"/>
        <v>9.878584747636761</v>
      </c>
    </row>
    <row r="22" spans="1:130" ht="15.75">
      <c r="A22" s="46" t="s">
        <v>16</v>
      </c>
      <c r="B22" s="43">
        <v>1.3488612185965927</v>
      </c>
      <c r="C22" s="43">
        <v>0.6074642795264222</v>
      </c>
      <c r="D22" s="31">
        <v>0.2568589084608721</v>
      </c>
      <c r="E22" s="31">
        <v>2.280758648570604</v>
      </c>
      <c r="F22" s="43">
        <v>0.30456000000000005</v>
      </c>
      <c r="G22" s="43">
        <v>0.41112</v>
      </c>
      <c r="H22" s="33">
        <v>0</v>
      </c>
      <c r="I22" s="43">
        <v>0.1394</v>
      </c>
      <c r="J22" s="43">
        <v>0.0031799999999999992</v>
      </c>
      <c r="K22" s="57">
        <v>0</v>
      </c>
      <c r="L22" s="43">
        <v>0.08334</v>
      </c>
      <c r="M22" s="43">
        <v>0.04722</v>
      </c>
      <c r="N22" s="43">
        <v>0.2034</v>
      </c>
      <c r="O22" s="31">
        <v>0.09137999999999999</v>
      </c>
      <c r="P22" s="31">
        <v>0.12167999999999998</v>
      </c>
      <c r="Q22" s="59" t="s">
        <v>16</v>
      </c>
      <c r="R22" s="31">
        <v>0.10378052457039497</v>
      </c>
      <c r="S22" s="43">
        <v>0.48268</v>
      </c>
      <c r="T22" s="31">
        <v>0.11227467182678733</v>
      </c>
      <c r="U22" s="43">
        <v>0.10152000000000001</v>
      </c>
      <c r="V22" s="31">
        <v>0.18504</v>
      </c>
      <c r="W22" s="31">
        <v>0.19997</v>
      </c>
      <c r="X22" s="43">
        <v>0.00211</v>
      </c>
      <c r="Y22" s="31">
        <v>0.17397734069877904</v>
      </c>
      <c r="Z22" s="43">
        <v>0.3333</v>
      </c>
      <c r="AA22" s="35">
        <v>0</v>
      </c>
      <c r="AB22" s="43">
        <v>0.036660000000000005</v>
      </c>
      <c r="AC22" s="43">
        <v>0.03147381546134663</v>
      </c>
      <c r="AD22" s="43">
        <v>0.0207341899091194</v>
      </c>
      <c r="AE22" s="43">
        <v>0.15128</v>
      </c>
      <c r="AF22" s="46" t="s">
        <v>16</v>
      </c>
      <c r="AG22" s="43">
        <v>0.01145</v>
      </c>
      <c r="AH22" s="43">
        <v>0.03771</v>
      </c>
      <c r="AI22" s="43">
        <v>0.17684999999999998</v>
      </c>
      <c r="AJ22" s="43">
        <v>0.014599999999999998</v>
      </c>
      <c r="AK22" s="43">
        <v>0.00328</v>
      </c>
      <c r="AL22" s="43">
        <v>0.034480000000000004</v>
      </c>
      <c r="AM22" s="43">
        <v>0.08992000000000001</v>
      </c>
      <c r="AN22" s="43">
        <v>0.05396000000000001</v>
      </c>
      <c r="AO22" s="31">
        <v>0.01596066289011646</v>
      </c>
      <c r="AP22" s="31">
        <v>0.0747</v>
      </c>
      <c r="AQ22" s="43">
        <v>0.09624</v>
      </c>
      <c r="AR22" s="31">
        <v>0</v>
      </c>
      <c r="AS22" s="32">
        <v>0.239448</v>
      </c>
      <c r="AT22" s="43">
        <v>0.04086</v>
      </c>
      <c r="AU22" s="43">
        <v>0.07303578015492439</v>
      </c>
      <c r="AV22" s="46" t="s">
        <v>16</v>
      </c>
      <c r="AW22" s="31">
        <v>0.02020168471217759</v>
      </c>
      <c r="AX22" s="31">
        <v>0.0028200000000000005</v>
      </c>
      <c r="AY22" s="33">
        <v>0.08581160843199538</v>
      </c>
      <c r="AZ22" s="31">
        <v>0</v>
      </c>
      <c r="BA22" s="31">
        <v>0.04149130740629084</v>
      </c>
      <c r="BB22" s="43">
        <v>0.02099403183023872</v>
      </c>
      <c r="BC22" s="31">
        <v>0.02561</v>
      </c>
      <c r="BD22" s="31">
        <v>0.01654</v>
      </c>
      <c r="BE22" s="31">
        <v>0.04532</v>
      </c>
      <c r="BF22" s="31">
        <v>0.0088307248050823</v>
      </c>
      <c r="BG22" s="39">
        <v>0.00168</v>
      </c>
      <c r="BH22" s="31">
        <v>0.21024</v>
      </c>
      <c r="BI22" s="33">
        <v>0</v>
      </c>
      <c r="BJ22" s="31">
        <v>0.0294</v>
      </c>
      <c r="BK22" s="46" t="s">
        <v>16</v>
      </c>
      <c r="BL22" s="31">
        <v>0.08239999999999999</v>
      </c>
      <c r="BM22" s="31">
        <v>0.017400000000000002</v>
      </c>
      <c r="BN22" s="31">
        <v>0.06768</v>
      </c>
      <c r="BO22" s="31">
        <v>0.11970000000000001</v>
      </c>
      <c r="BP22" s="31">
        <v>0.07740000000000001</v>
      </c>
      <c r="BQ22" s="31">
        <v>0.0423251645252272</v>
      </c>
      <c r="BR22" s="49">
        <v>0.1935</v>
      </c>
      <c r="BS22" s="31">
        <v>0</v>
      </c>
      <c r="BT22" s="31">
        <v>0.058</v>
      </c>
      <c r="BU22" s="34">
        <v>0.014351670055184432</v>
      </c>
      <c r="BV22" s="31">
        <v>0.01992</v>
      </c>
      <c r="BW22" s="43">
        <v>0.02688</v>
      </c>
      <c r="BX22" s="43">
        <v>0.034379999999999994</v>
      </c>
      <c r="BY22" s="33">
        <v>0.0043838528678304236</v>
      </c>
      <c r="BZ22" s="43">
        <v>0.026790211970074813</v>
      </c>
      <c r="CA22" s="46" t="s">
        <v>16</v>
      </c>
      <c r="CB22" s="43">
        <v>0.01273940149625935</v>
      </c>
      <c r="CC22" s="43">
        <v>0.009292269326683294</v>
      </c>
      <c r="CD22" s="43">
        <v>0.01764781795511222</v>
      </c>
      <c r="CE22" s="43">
        <v>0.00985430174563591</v>
      </c>
      <c r="CF22" s="43">
        <v>0.010753553615960101</v>
      </c>
      <c r="CG22" s="43">
        <v>0.018022506234413968</v>
      </c>
      <c r="CH22" s="43">
        <v>0.044662842892768076</v>
      </c>
      <c r="CI22" s="43">
        <v>0.007156546134663342</v>
      </c>
      <c r="CJ22" s="43">
        <v>0.014912593516209475</v>
      </c>
      <c r="CK22" s="43">
        <v>0.0053580423940149625</v>
      </c>
      <c r="CL22" s="43">
        <v>0.005545386533665836</v>
      </c>
      <c r="CM22" s="43">
        <v>0.018097443890274314</v>
      </c>
      <c r="CN22" s="43">
        <v>0.01791009975062344</v>
      </c>
      <c r="CO22" s="43">
        <v>0.0365321072319202</v>
      </c>
      <c r="CP22" s="43">
        <v>0.009554551122194515</v>
      </c>
      <c r="CQ22" s="46" t="s">
        <v>16</v>
      </c>
      <c r="CR22" s="57">
        <v>0.012926745635910224</v>
      </c>
      <c r="CS22" s="57">
        <v>0.03522069825436409</v>
      </c>
      <c r="CT22" s="57">
        <v>0.014500436408977557</v>
      </c>
      <c r="CU22" s="57">
        <v>0.005170698254364089</v>
      </c>
      <c r="CV22" s="57">
        <v>0.007830985037406485</v>
      </c>
      <c r="CW22" s="57">
        <v>0.010491271820448877</v>
      </c>
      <c r="CX22" s="57">
        <v>0.00985430174563591</v>
      </c>
      <c r="CY22" s="57">
        <v>0.031174064837905236</v>
      </c>
      <c r="CZ22" s="57">
        <v>0.00771857855361596</v>
      </c>
      <c r="DA22" s="57">
        <v>0.008355548628428928</v>
      </c>
      <c r="DB22" s="57">
        <v>0.019933416458852868</v>
      </c>
      <c r="DC22" s="33">
        <v>0.00992923940149626</v>
      </c>
      <c r="DD22" s="43">
        <v>0.022331421446384038</v>
      </c>
      <c r="DE22" s="31">
        <v>0</v>
      </c>
      <c r="DF22" s="31">
        <v>0.014333930118394456</v>
      </c>
      <c r="DG22" s="31">
        <v>0.0042873808836269124</v>
      </c>
      <c r="DH22" s="31">
        <v>0.011326364423909904</v>
      </c>
      <c r="DI22" s="46" t="s">
        <v>16</v>
      </c>
      <c r="DJ22" s="31">
        <v>0.016061680623736644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0.03705809084831638</v>
      </c>
      <c r="DT22" s="31">
        <v>0.0007519582245430809</v>
      </c>
      <c r="DU22" s="43">
        <v>0.017662546477740935</v>
      </c>
      <c r="DV22" s="43">
        <v>0.00549</v>
      </c>
      <c r="DW22" s="36">
        <f t="shared" si="5"/>
        <v>4.705863055154491</v>
      </c>
      <c r="DX22" s="37"/>
      <c r="DY22" s="36">
        <f t="shared" si="6"/>
        <v>5.925154064040028</v>
      </c>
      <c r="DZ22" s="36">
        <f t="shared" si="7"/>
        <v>10.631017119194519</v>
      </c>
    </row>
    <row r="23" spans="1:130" ht="15.75">
      <c r="A23" s="46" t="s">
        <v>17</v>
      </c>
      <c r="B23" s="43">
        <v>1.3969478775628068</v>
      </c>
      <c r="C23" s="43">
        <v>0.6291202714409472</v>
      </c>
      <c r="D23" s="31">
        <v>0.26601588218307826</v>
      </c>
      <c r="E23" s="31">
        <v>2.3620672827028586</v>
      </c>
      <c r="F23" s="43">
        <v>0.29448</v>
      </c>
      <c r="G23" s="43">
        <v>0.43704000000000004</v>
      </c>
      <c r="H23" s="33">
        <v>0</v>
      </c>
      <c r="I23" s="43">
        <v>0.1484</v>
      </c>
      <c r="J23" s="43">
        <v>0.00332</v>
      </c>
      <c r="K23" s="57">
        <v>0</v>
      </c>
      <c r="L23" s="43">
        <v>0.09258000000000001</v>
      </c>
      <c r="M23" s="43">
        <v>0.04716</v>
      </c>
      <c r="N23" s="43">
        <v>0.18630000000000002</v>
      </c>
      <c r="O23" s="31">
        <v>0.0774</v>
      </c>
      <c r="P23" s="31">
        <v>0.07821000000000002</v>
      </c>
      <c r="Q23" s="59" t="s">
        <v>17</v>
      </c>
      <c r="R23" s="31">
        <v>0.11530615013566478</v>
      </c>
      <c r="S23" s="43">
        <v>0.49787</v>
      </c>
      <c r="T23" s="31">
        <v>0.13868605198472886</v>
      </c>
      <c r="U23" s="43">
        <v>0.11631</v>
      </c>
      <c r="V23" s="31">
        <v>0.19319999999999998</v>
      </c>
      <c r="W23" s="31">
        <v>0.20706</v>
      </c>
      <c r="X23" s="43">
        <v>0.00086</v>
      </c>
      <c r="Y23" s="31">
        <v>0.14174448471200873</v>
      </c>
      <c r="Z23" s="43">
        <v>0.34615999999999997</v>
      </c>
      <c r="AA23" s="35">
        <v>0</v>
      </c>
      <c r="AB23" s="43">
        <v>0.030620000000000005</v>
      </c>
      <c r="AC23" s="43">
        <v>0.03393516209476309</v>
      </c>
      <c r="AD23" s="43">
        <v>0.020794860545283612</v>
      </c>
      <c r="AE23" s="43">
        <v>0.14923000000000003</v>
      </c>
      <c r="AF23" s="46" t="s">
        <v>17</v>
      </c>
      <c r="AG23" s="43">
        <v>0.01079</v>
      </c>
      <c r="AH23" s="43">
        <v>0.030600000000000002</v>
      </c>
      <c r="AI23" s="43">
        <v>0.1821</v>
      </c>
      <c r="AJ23" s="43">
        <v>0.01524</v>
      </c>
      <c r="AK23" s="43">
        <v>0.011280000000000002</v>
      </c>
      <c r="AL23" s="43">
        <v>0.04084</v>
      </c>
      <c r="AM23" s="43">
        <v>0.0954</v>
      </c>
      <c r="AN23" s="43">
        <v>0.05156000000000001</v>
      </c>
      <c r="AO23" s="31">
        <v>0.013003624080785335</v>
      </c>
      <c r="AP23" s="31">
        <v>0.08226</v>
      </c>
      <c r="AQ23" s="43">
        <v>0.09654</v>
      </c>
      <c r="AR23" s="31">
        <v>0</v>
      </c>
      <c r="AS23" s="32">
        <v>0.24127600000000002</v>
      </c>
      <c r="AT23" s="43">
        <v>0.04428</v>
      </c>
      <c r="AU23" s="43">
        <v>0.06706012541497602</v>
      </c>
      <c r="AV23" s="46" t="s">
        <v>17</v>
      </c>
      <c r="AW23" s="31">
        <v>0.018040508339952344</v>
      </c>
      <c r="AX23" s="31">
        <v>0.00256</v>
      </c>
      <c r="AY23" s="33">
        <v>0.08887077678313601</v>
      </c>
      <c r="AZ23" s="31">
        <v>0</v>
      </c>
      <c r="BA23" s="31">
        <v>0.04609923625766255</v>
      </c>
      <c r="BB23" s="43">
        <v>0.023059018567639252</v>
      </c>
      <c r="BC23" s="31">
        <v>0.03309</v>
      </c>
      <c r="BD23" s="31">
        <v>0.017090000000000004</v>
      </c>
      <c r="BE23" s="31">
        <v>0.047850000000000004</v>
      </c>
      <c r="BF23" s="31">
        <v>0.009145538550389836</v>
      </c>
      <c r="BG23" s="39">
        <v>0.00168</v>
      </c>
      <c r="BH23" s="31">
        <v>0.20448</v>
      </c>
      <c r="BI23" s="33">
        <v>0</v>
      </c>
      <c r="BJ23" s="31">
        <v>0.027120000000000002</v>
      </c>
      <c r="BK23" s="46" t="s">
        <v>17</v>
      </c>
      <c r="BL23" s="31">
        <v>0.09440000000000001</v>
      </c>
      <c r="BM23" s="31">
        <v>0.0132</v>
      </c>
      <c r="BN23" s="31">
        <v>0.06863999999999999</v>
      </c>
      <c r="BO23" s="31">
        <v>0.132</v>
      </c>
      <c r="BP23" s="31">
        <v>0.0926</v>
      </c>
      <c r="BQ23" s="31">
        <v>0.0424490128486368</v>
      </c>
      <c r="BR23" s="49">
        <v>0.1993</v>
      </c>
      <c r="BS23" s="31">
        <v>0</v>
      </c>
      <c r="BT23" s="31">
        <v>0.058</v>
      </c>
      <c r="BU23" s="34">
        <v>0.015819924484461224</v>
      </c>
      <c r="BV23" s="31">
        <v>0.01768</v>
      </c>
      <c r="BW23" s="43">
        <v>0.03336</v>
      </c>
      <c r="BX23" s="43">
        <v>0.033479999999999996</v>
      </c>
      <c r="BY23" s="33">
        <v>0.004726683291770574</v>
      </c>
      <c r="BZ23" s="43">
        <v>0.028885286783042394</v>
      </c>
      <c r="CA23" s="46" t="s">
        <v>17</v>
      </c>
      <c r="CB23" s="43">
        <v>0.0137356608478803</v>
      </c>
      <c r="CC23" s="43">
        <v>0.010018952618453866</v>
      </c>
      <c r="CD23" s="43">
        <v>0.019027930174563595</v>
      </c>
      <c r="CE23" s="43">
        <v>0.01062493765586035</v>
      </c>
      <c r="CF23" s="43">
        <v>0.011594513715710724</v>
      </c>
      <c r="CG23" s="43">
        <v>0.01943192019950125</v>
      </c>
      <c r="CH23" s="43">
        <v>0.048155610972568576</v>
      </c>
      <c r="CI23" s="43">
        <v>0.007716209476309227</v>
      </c>
      <c r="CJ23" s="43">
        <v>0.016078802992518702</v>
      </c>
      <c r="CK23" s="43">
        <v>0.005777057356608479</v>
      </c>
      <c r="CL23" s="43">
        <v>0.005979052369077307</v>
      </c>
      <c r="CM23" s="43">
        <v>0.01951271820448878</v>
      </c>
      <c r="CN23" s="43">
        <v>0.019310723192019954</v>
      </c>
      <c r="CO23" s="43">
        <v>0.03938902743142145</v>
      </c>
      <c r="CP23" s="43">
        <v>0.010301745635910225</v>
      </c>
      <c r="CQ23" s="46" t="s">
        <v>17</v>
      </c>
      <c r="CR23" s="57">
        <v>0.013937655860349129</v>
      </c>
      <c r="CS23" s="57">
        <v>0.03797506234413965</v>
      </c>
      <c r="CT23" s="57">
        <v>0.01563441396508728</v>
      </c>
      <c r="CU23" s="57">
        <v>0.005575062344139651</v>
      </c>
      <c r="CV23" s="57">
        <v>0.008443391521197009</v>
      </c>
      <c r="CW23" s="57">
        <v>0.011311720698254363</v>
      </c>
      <c r="CX23" s="57">
        <v>0.01062493765586035</v>
      </c>
      <c r="CY23" s="57">
        <v>0.033611970074812966</v>
      </c>
      <c r="CZ23" s="57">
        <v>0.008322194513715712</v>
      </c>
      <c r="DA23" s="57">
        <v>0.009008977556109726</v>
      </c>
      <c r="DB23" s="57">
        <v>0.021492269326683293</v>
      </c>
      <c r="DC23" s="33">
        <v>0.01070573566084788</v>
      </c>
      <c r="DD23" s="43">
        <v>0.024077805486284288</v>
      </c>
      <c r="DE23" s="31">
        <v>0</v>
      </c>
      <c r="DF23" s="31">
        <v>0.014844932139763211</v>
      </c>
      <c r="DG23" s="31">
        <v>0.004440225238232745</v>
      </c>
      <c r="DH23" s="31">
        <v>0.01173014727115218</v>
      </c>
      <c r="DI23" s="46" t="s">
        <v>17</v>
      </c>
      <c r="DJ23" s="31">
        <v>0.016634276638752526</v>
      </c>
      <c r="DK23" s="31">
        <v>0.00584</v>
      </c>
      <c r="DL23" s="31">
        <v>0.0037355752496720128</v>
      </c>
      <c r="DM23" s="31">
        <v>0.004318187903290584</v>
      </c>
      <c r="DN23" s="31">
        <v>0</v>
      </c>
      <c r="DO23" s="31">
        <v>0.00339286192401403</v>
      </c>
      <c r="DP23" s="31">
        <v>0.004386730568422179</v>
      </c>
      <c r="DQ23" s="31">
        <v>0.0038726605799352053</v>
      </c>
      <c r="DR23" s="31">
        <v>0.0023647219470400815</v>
      </c>
      <c r="DS23" s="31">
        <v>0.030192322578375144</v>
      </c>
      <c r="DT23" s="31">
        <v>0.0007489014837929058</v>
      </c>
      <c r="DU23" s="43">
        <v>0.019624108129836202</v>
      </c>
      <c r="DV23" s="43">
        <v>0.00634</v>
      </c>
      <c r="DW23" s="36">
        <f t="shared" si="5"/>
        <v>4.8603113138896905</v>
      </c>
      <c r="DX23" s="37"/>
      <c r="DY23" s="36">
        <f t="shared" si="6"/>
        <v>6.086204156377555</v>
      </c>
      <c r="DZ23" s="36">
        <f t="shared" si="7"/>
        <v>10.946515470267245</v>
      </c>
    </row>
    <row r="24" spans="1:130" ht="15.75">
      <c r="A24" s="46" t="s">
        <v>18</v>
      </c>
      <c r="B24" s="43">
        <v>1.3963391856771583</v>
      </c>
      <c r="C24" s="43">
        <v>0.6288461449610164</v>
      </c>
      <c r="D24" s="31">
        <v>0.2658999711233035</v>
      </c>
      <c r="E24" s="31">
        <v>2.3610380594859945</v>
      </c>
      <c r="F24" s="43">
        <v>0.24551999999999996</v>
      </c>
      <c r="G24" s="43">
        <v>0.43127999999999994</v>
      </c>
      <c r="H24" s="33">
        <v>0</v>
      </c>
      <c r="I24" s="43">
        <v>0.149</v>
      </c>
      <c r="J24" s="43">
        <v>0.0025599999999999998</v>
      </c>
      <c r="K24" s="57">
        <v>0</v>
      </c>
      <c r="L24" s="43">
        <v>0.09473999999999999</v>
      </c>
      <c r="M24" s="43">
        <v>0.042780000000000006</v>
      </c>
      <c r="N24" s="43">
        <v>0.1629</v>
      </c>
      <c r="O24" s="31">
        <v>0.06846000000000001</v>
      </c>
      <c r="P24" s="31">
        <v>0.05715</v>
      </c>
      <c r="Q24" s="59" t="s">
        <v>18</v>
      </c>
      <c r="R24" s="31">
        <v>0.12758019294543266</v>
      </c>
      <c r="S24" s="43">
        <v>0.51078</v>
      </c>
      <c r="T24" s="31">
        <v>0.1331091470111396</v>
      </c>
      <c r="U24" s="43">
        <v>0.13554000000000002</v>
      </c>
      <c r="V24" s="31">
        <v>0.19176</v>
      </c>
      <c r="W24" s="31">
        <v>0.2085</v>
      </c>
      <c r="X24" s="43">
        <v>0.00087</v>
      </c>
      <c r="Y24" s="31">
        <v>0.11161377150698426</v>
      </c>
      <c r="Z24" s="43">
        <v>0.35064999999999996</v>
      </c>
      <c r="AA24" s="35">
        <v>0</v>
      </c>
      <c r="AB24" s="43">
        <v>0.02702</v>
      </c>
      <c r="AC24" s="43">
        <v>0.039957605985037406</v>
      </c>
      <c r="AD24" s="43">
        <v>0.02080244437480414</v>
      </c>
      <c r="AE24" s="43">
        <v>0.15531999999999999</v>
      </c>
      <c r="AF24" s="46" t="s">
        <v>18</v>
      </c>
      <c r="AG24" s="43">
        <v>0.013099999999999999</v>
      </c>
      <c r="AH24" s="43">
        <v>0.01737</v>
      </c>
      <c r="AI24" s="43">
        <v>0.17039999999999997</v>
      </c>
      <c r="AJ24" s="43">
        <v>0.013759999999999998</v>
      </c>
      <c r="AK24" s="43">
        <v>0.011479999999999999</v>
      </c>
      <c r="AL24" s="43">
        <v>0.04784000000000001</v>
      </c>
      <c r="AM24" s="43">
        <v>0.10167999999999999</v>
      </c>
      <c r="AN24" s="43">
        <v>0.04872</v>
      </c>
      <c r="AO24" s="31">
        <v>0.010239435628584497</v>
      </c>
      <c r="AP24" s="31">
        <v>0.08298000000000001</v>
      </c>
      <c r="AQ24" s="43">
        <v>0.09228</v>
      </c>
      <c r="AR24" s="31">
        <v>0</v>
      </c>
      <c r="AS24" s="32">
        <v>0.255042</v>
      </c>
      <c r="AT24" s="43">
        <v>0.04598000000000001</v>
      </c>
      <c r="AU24" s="43">
        <v>0.06750276650682405</v>
      </c>
      <c r="AV24" s="46" t="s">
        <v>18</v>
      </c>
      <c r="AW24" s="31">
        <v>0.01608482086869278</v>
      </c>
      <c r="AX24" s="31">
        <v>0.00265</v>
      </c>
      <c r="AY24" s="33">
        <v>0.08883205313312156</v>
      </c>
      <c r="AZ24" s="31">
        <v>0</v>
      </c>
      <c r="BA24" s="31">
        <v>0.05100638126821426</v>
      </c>
      <c r="BB24" s="43">
        <v>0.022628812997347474</v>
      </c>
      <c r="BC24" s="31">
        <v>0.02775</v>
      </c>
      <c r="BD24" s="31">
        <v>0.01673</v>
      </c>
      <c r="BE24" s="31">
        <v>0.03683</v>
      </c>
      <c r="BF24" s="31">
        <v>0.009141553566272017</v>
      </c>
      <c r="BG24" s="39">
        <v>0.00168</v>
      </c>
      <c r="BH24" s="31">
        <v>0.21924</v>
      </c>
      <c r="BI24" s="33">
        <v>0</v>
      </c>
      <c r="BJ24" s="31">
        <v>0.0261</v>
      </c>
      <c r="BK24" s="46" t="s">
        <v>18</v>
      </c>
      <c r="BL24" s="31">
        <v>0.0882</v>
      </c>
      <c r="BM24" s="31">
        <v>0.00744</v>
      </c>
      <c r="BN24" s="31">
        <v>0.0705</v>
      </c>
      <c r="BO24" s="31">
        <v>0.1215</v>
      </c>
      <c r="BP24" s="31">
        <v>0.10409999999999998</v>
      </c>
      <c r="BQ24" s="31">
        <v>0.042464493889062996</v>
      </c>
      <c r="BR24" s="49">
        <v>0.20369999999999996</v>
      </c>
      <c r="BS24" s="31">
        <v>0</v>
      </c>
      <c r="BT24" s="31">
        <v>0.06</v>
      </c>
      <c r="BU24" s="34">
        <v>0.017019343595701425</v>
      </c>
      <c r="BV24" s="31">
        <v>0.01376</v>
      </c>
      <c r="BW24" s="43">
        <v>0.01584</v>
      </c>
      <c r="BX24" s="43">
        <v>0.03402</v>
      </c>
      <c r="BY24" s="33">
        <v>0.005565523690773067</v>
      </c>
      <c r="BZ24" s="43">
        <v>0.03401153366583542</v>
      </c>
      <c r="CA24" s="46" t="s">
        <v>18</v>
      </c>
      <c r="CB24" s="43">
        <v>0.016173316708229427</v>
      </c>
      <c r="CC24" s="43">
        <v>0.011797007481296758</v>
      </c>
      <c r="CD24" s="43">
        <v>0.022404800498753114</v>
      </c>
      <c r="CE24" s="43">
        <v>0.012510536159600998</v>
      </c>
      <c r="CF24" s="43">
        <v>0.01365218204488778</v>
      </c>
      <c r="CG24" s="43">
        <v>0.022880486284289275</v>
      </c>
      <c r="CH24" s="43">
        <v>0.05670174563591022</v>
      </c>
      <c r="CI24" s="43">
        <v>0.009085598503740648</v>
      </c>
      <c r="CJ24" s="43">
        <v>0.01893229426433915</v>
      </c>
      <c r="CK24" s="43">
        <v>0.006802306733167082</v>
      </c>
      <c r="CL24" s="43">
        <v>0.007040149625935162</v>
      </c>
      <c r="CM24" s="43">
        <v>0.022975623441396507</v>
      </c>
      <c r="CN24" s="43">
        <v>0.02273778054862843</v>
      </c>
      <c r="CO24" s="43">
        <v>0.046379364089775554</v>
      </c>
      <c r="CP24" s="43">
        <v>0.01212998753117207</v>
      </c>
      <c r="CQ24" s="46" t="s">
        <v>18</v>
      </c>
      <c r="CR24" s="57">
        <v>0.016411159600997507</v>
      </c>
      <c r="CS24" s="57">
        <v>0.044714463840398996</v>
      </c>
      <c r="CT24" s="57">
        <v>0.018409039900249377</v>
      </c>
      <c r="CU24" s="57">
        <v>0.006564463840399002</v>
      </c>
      <c r="CV24" s="57">
        <v>0.009941832917705737</v>
      </c>
      <c r="CW24" s="57">
        <v>0.01331920199501247</v>
      </c>
      <c r="CX24" s="57">
        <v>0.012510536159600998</v>
      </c>
      <c r="CY24" s="57">
        <v>0.03957705735660848</v>
      </c>
      <c r="CZ24" s="57">
        <v>0.009799127182044887</v>
      </c>
      <c r="DA24" s="57">
        <v>0.010607793017456357</v>
      </c>
      <c r="DB24" s="57">
        <v>0.025306483790523693</v>
      </c>
      <c r="DC24" s="33">
        <v>0.012605673316708229</v>
      </c>
      <c r="DD24" s="43">
        <v>0.02835087281795511</v>
      </c>
      <c r="DE24" s="31">
        <v>0</v>
      </c>
      <c r="DF24" s="31">
        <v>0.014838463759745886</v>
      </c>
      <c r="DG24" s="31">
        <v>0.00443829049956685</v>
      </c>
      <c r="DH24" s="31">
        <v>0.011725036095870632</v>
      </c>
      <c r="DI24" s="46" t="s">
        <v>18</v>
      </c>
      <c r="DJ24" s="31">
        <v>0.01662702858792954</v>
      </c>
      <c r="DK24" s="31">
        <v>0.01614</v>
      </c>
      <c r="DL24" s="31">
        <v>0.005880612600069613</v>
      </c>
      <c r="DM24" s="31">
        <v>0.006797772363383222</v>
      </c>
      <c r="DN24" s="31">
        <v>0</v>
      </c>
      <c r="DO24" s="31">
        <v>0.00534110685694396</v>
      </c>
      <c r="DP24" s="31">
        <v>0.006905673512008353</v>
      </c>
      <c r="DQ24" s="31">
        <v>0.006096414897319873</v>
      </c>
      <c r="DR24" s="31">
        <v>0.0037225896275670024</v>
      </c>
      <c r="DS24" s="31">
        <v>0.023774321804299635</v>
      </c>
      <c r="DT24" s="31">
        <v>0.0007416417245112398</v>
      </c>
      <c r="DU24" s="43">
        <v>0.021713043915184412</v>
      </c>
      <c r="DV24" s="43">
        <v>0.00748</v>
      </c>
      <c r="DW24" s="36">
        <f t="shared" si="5"/>
        <v>4.873043361247473</v>
      </c>
      <c r="DX24" s="37"/>
      <c r="DY24" s="36">
        <f t="shared" si="6"/>
        <v>6.064684762165015</v>
      </c>
      <c r="DZ24" s="36">
        <f t="shared" si="7"/>
        <v>10.937728123412487</v>
      </c>
    </row>
    <row r="25" spans="1:130" ht="15.75">
      <c r="A25" s="46" t="s">
        <v>19</v>
      </c>
      <c r="B25" s="43">
        <v>1.3488612185965927</v>
      </c>
      <c r="C25" s="43">
        <v>0.6074642795264222</v>
      </c>
      <c r="D25" s="31">
        <v>0.2568589084608721</v>
      </c>
      <c r="E25" s="31">
        <v>2.280758648570604</v>
      </c>
      <c r="F25" s="43">
        <v>0.19296000000000002</v>
      </c>
      <c r="G25" s="43">
        <v>0.42192</v>
      </c>
      <c r="H25" s="33">
        <v>0</v>
      </c>
      <c r="I25" s="43">
        <v>0.1495</v>
      </c>
      <c r="J25" s="43">
        <v>0.00234</v>
      </c>
      <c r="K25" s="57">
        <v>0</v>
      </c>
      <c r="L25" s="43">
        <v>0.09456</v>
      </c>
      <c r="M25" s="43">
        <v>0.03948</v>
      </c>
      <c r="N25" s="43">
        <v>0.15111</v>
      </c>
      <c r="O25" s="31">
        <v>0.06438</v>
      </c>
      <c r="P25" s="31">
        <v>0.06075</v>
      </c>
      <c r="Q25" s="59" t="s">
        <v>19</v>
      </c>
      <c r="R25" s="31">
        <v>0.13441573711184807</v>
      </c>
      <c r="S25" s="43">
        <v>0.49794000000000005</v>
      </c>
      <c r="T25" s="31">
        <v>0.11732545368966062</v>
      </c>
      <c r="U25" s="43">
        <v>0.14013</v>
      </c>
      <c r="V25" s="31">
        <v>0.18408</v>
      </c>
      <c r="W25" s="31">
        <v>0.21003</v>
      </c>
      <c r="X25" s="43">
        <v>0.00087</v>
      </c>
      <c r="Y25" s="31">
        <v>0.10700907779458849</v>
      </c>
      <c r="Z25" s="43">
        <v>0.33608000000000005</v>
      </c>
      <c r="AA25" s="35">
        <v>0</v>
      </c>
      <c r="AB25" s="43">
        <v>0.020919999999999998</v>
      </c>
      <c r="AC25" s="43">
        <v>0.04524688279301745</v>
      </c>
      <c r="AD25" s="43">
        <v>0.020863115010968353</v>
      </c>
      <c r="AE25" s="43">
        <v>0.14667000000000002</v>
      </c>
      <c r="AF25" s="46" t="s">
        <v>19</v>
      </c>
      <c r="AG25" s="43">
        <v>0.009800000000000001</v>
      </c>
      <c r="AH25" s="43">
        <v>0.01265</v>
      </c>
      <c r="AI25" s="43">
        <v>0.1572</v>
      </c>
      <c r="AJ25" s="43">
        <v>0.011240000000000002</v>
      </c>
      <c r="AK25" s="43">
        <v>0.0116</v>
      </c>
      <c r="AL25" s="43">
        <v>0.05108000000000001</v>
      </c>
      <c r="AM25" s="43">
        <v>0.10936</v>
      </c>
      <c r="AN25" s="43">
        <v>0.046239999999999996</v>
      </c>
      <c r="AO25" s="31">
        <v>0.009817001512965764</v>
      </c>
      <c r="AP25" s="31">
        <v>0.08892</v>
      </c>
      <c r="AQ25" s="43">
        <v>0.0837</v>
      </c>
      <c r="AR25" s="31">
        <v>0</v>
      </c>
      <c r="AS25" s="32">
        <v>0.224652</v>
      </c>
      <c r="AT25" s="43">
        <v>0.043840000000000004</v>
      </c>
      <c r="AU25" s="43">
        <v>0.07746219107340464</v>
      </c>
      <c r="AV25" s="46" t="s">
        <v>19</v>
      </c>
      <c r="AW25" s="31">
        <v>0.013526838342878645</v>
      </c>
      <c r="AX25" s="31">
        <v>0.0035700000000000003</v>
      </c>
      <c r="AY25" s="33">
        <v>0.08581160843199538</v>
      </c>
      <c r="AZ25" s="31">
        <v>0</v>
      </c>
      <c r="BA25" s="31">
        <v>0.05373922218872477</v>
      </c>
      <c r="BB25" s="43">
        <v>0.029167937665782486</v>
      </c>
      <c r="BC25" s="31">
        <v>0.03359</v>
      </c>
      <c r="BD25" s="31">
        <v>0.01573</v>
      </c>
      <c r="BE25" s="31">
        <v>0.03075</v>
      </c>
      <c r="BF25" s="31">
        <v>0.0088307248050823</v>
      </c>
      <c r="BG25" s="39">
        <v>0.00192</v>
      </c>
      <c r="BH25" s="31">
        <v>0.21096</v>
      </c>
      <c r="BI25" s="33">
        <v>0</v>
      </c>
      <c r="BJ25" s="31">
        <v>0.025320000000000002</v>
      </c>
      <c r="BK25" s="46" t="s">
        <v>19</v>
      </c>
      <c r="BL25" s="31">
        <v>0.08620000000000001</v>
      </c>
      <c r="BM25" s="31">
        <v>0.0067800000000000004</v>
      </c>
      <c r="BN25" s="31">
        <v>0.06822</v>
      </c>
      <c r="BO25" s="31">
        <v>0.1202</v>
      </c>
      <c r="BP25" s="31">
        <v>0.1093</v>
      </c>
      <c r="BQ25" s="31">
        <v>0.04258834221247259</v>
      </c>
      <c r="BR25" s="49">
        <v>0.20259999999999995</v>
      </c>
      <c r="BS25" s="31">
        <v>0</v>
      </c>
      <c r="BT25" s="31">
        <v>0</v>
      </c>
      <c r="BU25" s="34">
        <v>0.019128666860296253</v>
      </c>
      <c r="BV25" s="31">
        <v>0.01616</v>
      </c>
      <c r="BW25" s="43">
        <v>0.013319999999999999</v>
      </c>
      <c r="BX25" s="43">
        <v>0.031479999999999994</v>
      </c>
      <c r="BY25" s="33">
        <v>0.006302244389027431</v>
      </c>
      <c r="BZ25" s="43">
        <v>0.0385137157107232</v>
      </c>
      <c r="CA25" s="46" t="s">
        <v>19</v>
      </c>
      <c r="CB25" s="43">
        <v>0.0183142144638404</v>
      </c>
      <c r="CC25" s="43">
        <v>0.013358603491271822</v>
      </c>
      <c r="CD25" s="43">
        <v>0.02537057356608479</v>
      </c>
      <c r="CE25" s="43">
        <v>0.014166583541147134</v>
      </c>
      <c r="CF25" s="43">
        <v>0.015459351620947633</v>
      </c>
      <c r="CG25" s="43">
        <v>0.025909226932668332</v>
      </c>
      <c r="CH25" s="43">
        <v>0.0642074812967581</v>
      </c>
      <c r="CI25" s="43">
        <v>0.010288279301745636</v>
      </c>
      <c r="CJ25" s="43">
        <v>0.02143840399002494</v>
      </c>
      <c r="CK25" s="43">
        <v>0.007702743142144638</v>
      </c>
      <c r="CL25" s="43">
        <v>0.007972069825436408</v>
      </c>
      <c r="CM25" s="43">
        <v>0.026016957605985037</v>
      </c>
      <c r="CN25" s="43">
        <v>0.02574763092269327</v>
      </c>
      <c r="CO25" s="43">
        <v>0.05251870324189527</v>
      </c>
      <c r="CP25" s="43">
        <v>0.013735660847880301</v>
      </c>
      <c r="CQ25" s="46" t="s">
        <v>19</v>
      </c>
      <c r="CR25" s="57">
        <v>0.01858354114713217</v>
      </c>
      <c r="CS25" s="57">
        <v>0.050633416458852866</v>
      </c>
      <c r="CT25" s="57">
        <v>0.020845885286783043</v>
      </c>
      <c r="CU25" s="57">
        <v>0.007433416458852868</v>
      </c>
      <c r="CV25" s="57">
        <v>0.01125785536159601</v>
      </c>
      <c r="CW25" s="57">
        <v>0.015082294264339153</v>
      </c>
      <c r="CX25" s="57">
        <v>0.014166583541147134</v>
      </c>
      <c r="CY25" s="57">
        <v>0.04481596009975062</v>
      </c>
      <c r="CZ25" s="57">
        <v>0.011096259351620948</v>
      </c>
      <c r="DA25" s="57">
        <v>0.012011970074812967</v>
      </c>
      <c r="DB25" s="57">
        <v>0.02865635910224439</v>
      </c>
      <c r="DC25" s="33">
        <v>0.01427431421446384</v>
      </c>
      <c r="DD25" s="43">
        <v>0.03210374064837905</v>
      </c>
      <c r="DE25" s="31">
        <v>0</v>
      </c>
      <c r="DF25" s="31">
        <v>0.014333930118394456</v>
      </c>
      <c r="DG25" s="31">
        <v>0.0042873808836269124</v>
      </c>
      <c r="DH25" s="31">
        <v>0.011326364423909904</v>
      </c>
      <c r="DI25" s="46" t="s">
        <v>19</v>
      </c>
      <c r="DJ25" s="31">
        <v>0.016061680623736644</v>
      </c>
      <c r="DK25" s="31">
        <v>0.01652</v>
      </c>
      <c r="DL25" s="31">
        <v>0.005884990227315323</v>
      </c>
      <c r="DM25" s="31">
        <v>0.0068028327398323915</v>
      </c>
      <c r="DN25" s="31">
        <v>0</v>
      </c>
      <c r="DO25" s="31">
        <v>0.005345082867011164</v>
      </c>
      <c r="DP25" s="31">
        <v>0.006910814211893222</v>
      </c>
      <c r="DQ25" s="31">
        <v>0.006100953171436985</v>
      </c>
      <c r="DR25" s="31">
        <v>0.0037253607860986905</v>
      </c>
      <c r="DS25" s="31">
        <v>0.0227934977657366</v>
      </c>
      <c r="DT25" s="31">
        <v>0.0007412596319174679</v>
      </c>
      <c r="DU25" s="43">
        <v>0.02287639433222792</v>
      </c>
      <c r="DV25" s="43">
        <v>0.0075</v>
      </c>
      <c r="DW25" s="36">
        <f t="shared" si="5"/>
        <v>4.706823055154491</v>
      </c>
      <c r="DX25" s="37"/>
      <c r="DY25" s="36">
        <f t="shared" si="6"/>
        <v>5.911349381177071</v>
      </c>
      <c r="DZ25" s="36">
        <f t="shared" si="7"/>
        <v>10.618172436331562</v>
      </c>
    </row>
    <row r="26" spans="1:130" ht="15.75">
      <c r="A26" s="46" t="s">
        <v>20</v>
      </c>
      <c r="B26" s="43">
        <v>1.1759927230724805</v>
      </c>
      <c r="C26" s="43">
        <v>0.5296123592261046</v>
      </c>
      <c r="D26" s="31">
        <v>0.22394016748483975</v>
      </c>
      <c r="E26" s="31">
        <v>1.98845925498123</v>
      </c>
      <c r="F26" s="43">
        <v>0.15912</v>
      </c>
      <c r="G26" s="43">
        <v>0.41328</v>
      </c>
      <c r="H26" s="33">
        <v>0</v>
      </c>
      <c r="I26" s="43">
        <v>0.15</v>
      </c>
      <c r="J26" s="43">
        <v>0.00236</v>
      </c>
      <c r="K26" s="57">
        <v>0</v>
      </c>
      <c r="L26" s="43">
        <v>0.09395999999999999</v>
      </c>
      <c r="M26" s="43">
        <v>0.041940000000000005</v>
      </c>
      <c r="N26" s="43">
        <v>0.14624999999999996</v>
      </c>
      <c r="O26" s="31">
        <v>0.054900000000000004</v>
      </c>
      <c r="P26" s="31">
        <v>0.07632</v>
      </c>
      <c r="Q26" s="59" t="s">
        <v>20</v>
      </c>
      <c r="R26" s="31">
        <v>0.132918902622852</v>
      </c>
      <c r="S26" s="43">
        <v>0.42915</v>
      </c>
      <c r="T26" s="31">
        <v>0.05408545578160139</v>
      </c>
      <c r="U26" s="43">
        <v>0.14037</v>
      </c>
      <c r="V26" s="31">
        <v>0.18408</v>
      </c>
      <c r="W26" s="31">
        <v>0.19419999999999998</v>
      </c>
      <c r="X26" s="43">
        <v>0.0008900000000000001</v>
      </c>
      <c r="Y26" s="31">
        <v>0.1144166285493121</v>
      </c>
      <c r="Z26" s="43">
        <v>0.30363</v>
      </c>
      <c r="AA26" s="35">
        <v>0</v>
      </c>
      <c r="AB26" s="43">
        <v>0.016819999999999998</v>
      </c>
      <c r="AC26" s="43">
        <v>0.04828428927680797</v>
      </c>
      <c r="AD26" s="43">
        <v>0.020863115010968353</v>
      </c>
      <c r="AE26" s="43">
        <v>0.13025</v>
      </c>
      <c r="AF26" s="46" t="s">
        <v>20</v>
      </c>
      <c r="AG26" s="43">
        <v>0.01008</v>
      </c>
      <c r="AH26" s="43">
        <v>0.013260000000000001</v>
      </c>
      <c r="AI26" s="43">
        <v>0.13140000000000002</v>
      </c>
      <c r="AJ26" s="43">
        <v>0.009559999999999999</v>
      </c>
      <c r="AK26" s="43">
        <v>0.011799999999999998</v>
      </c>
      <c r="AL26" s="43">
        <v>0.05656</v>
      </c>
      <c r="AM26" s="43">
        <v>0.11716000000000001</v>
      </c>
      <c r="AN26" s="43">
        <v>0.0468</v>
      </c>
      <c r="AO26" s="31">
        <v>0.01049656943809155</v>
      </c>
      <c r="AP26" s="31">
        <v>0.08952</v>
      </c>
      <c r="AQ26" s="43">
        <v>0.05172</v>
      </c>
      <c r="AR26" s="31">
        <v>0</v>
      </c>
      <c r="AS26" s="32">
        <v>0.191084</v>
      </c>
      <c r="AT26" s="43">
        <v>0.04625999999999999</v>
      </c>
      <c r="AU26" s="43">
        <v>0.09007746219107339</v>
      </c>
      <c r="AV26" s="46" t="s">
        <v>20</v>
      </c>
      <c r="AW26" s="31">
        <v>0.01085548263032482</v>
      </c>
      <c r="AX26" s="31">
        <v>0.00219</v>
      </c>
      <c r="AY26" s="33">
        <v>0.07481409182789489</v>
      </c>
      <c r="AZ26" s="31">
        <v>0</v>
      </c>
      <c r="BA26" s="31">
        <v>0.0531407898703648</v>
      </c>
      <c r="BB26" s="43">
        <v>0.033642075596816964</v>
      </c>
      <c r="BC26" s="31">
        <v>0.03</v>
      </c>
      <c r="BD26" s="31">
        <v>0.013859999999999999</v>
      </c>
      <c r="BE26" s="31">
        <v>0.02986</v>
      </c>
      <c r="BF26" s="31">
        <v>0.007698989315622293</v>
      </c>
      <c r="BG26" s="39">
        <v>0.00168</v>
      </c>
      <c r="BH26" s="31">
        <v>0.20844</v>
      </c>
      <c r="BI26" s="33">
        <v>0</v>
      </c>
      <c r="BJ26" s="31">
        <v>0.02628</v>
      </c>
      <c r="BK26" s="46" t="s">
        <v>20</v>
      </c>
      <c r="BL26" s="31">
        <v>0.08363999999999999</v>
      </c>
      <c r="BM26" s="31">
        <v>0.005880000000000001</v>
      </c>
      <c r="BN26" s="31">
        <v>0.0642</v>
      </c>
      <c r="BO26" s="31">
        <v>0.1202</v>
      </c>
      <c r="BP26" s="31">
        <v>0.11349999999999999</v>
      </c>
      <c r="BQ26" s="31">
        <v>0.04258834221247259</v>
      </c>
      <c r="BR26" s="49">
        <v>0.2016</v>
      </c>
      <c r="BS26" s="31">
        <v>0</v>
      </c>
      <c r="BT26" s="31">
        <v>0</v>
      </c>
      <c r="BU26" s="34">
        <v>0.021858379320360152</v>
      </c>
      <c r="BV26" s="31">
        <v>0.02384</v>
      </c>
      <c r="BW26" s="43">
        <v>0.0132</v>
      </c>
      <c r="BX26" s="43">
        <v>0.029500000000000005</v>
      </c>
      <c r="BY26" s="33">
        <v>0.006725311720698254</v>
      </c>
      <c r="BZ26" s="43">
        <v>0.041099127182044885</v>
      </c>
      <c r="CA26" s="46" t="s">
        <v>20</v>
      </c>
      <c r="CB26" s="43">
        <v>0.019543640897755607</v>
      </c>
      <c r="CC26" s="43">
        <v>0.014255361596009975</v>
      </c>
      <c r="CD26" s="43">
        <v>0.02707369077306733</v>
      </c>
      <c r="CE26" s="43">
        <v>0.015117581047381545</v>
      </c>
      <c r="CF26" s="43">
        <v>0.01649713216957606</v>
      </c>
      <c r="CG26" s="43">
        <v>0.02764850374064838</v>
      </c>
      <c r="CH26" s="43">
        <v>0.06851770573566084</v>
      </c>
      <c r="CI26" s="43">
        <v>0.010978927680798004</v>
      </c>
      <c r="CJ26" s="43">
        <v>0.02287755610972568</v>
      </c>
      <c r="CK26" s="43">
        <v>0.008219825436408977</v>
      </c>
      <c r="CL26" s="43">
        <v>0.008507231920199502</v>
      </c>
      <c r="CM26" s="43">
        <v>0.027763466334164585</v>
      </c>
      <c r="CN26" s="43">
        <v>0.027476059850374063</v>
      </c>
      <c r="CO26" s="43">
        <v>0.05604426433915211</v>
      </c>
      <c r="CP26" s="43">
        <v>0.014657730673316707</v>
      </c>
      <c r="CQ26" s="46" t="s">
        <v>20</v>
      </c>
      <c r="CR26" s="57">
        <v>0.019831047381546132</v>
      </c>
      <c r="CS26" s="57">
        <v>0.05403241895261844</v>
      </c>
      <c r="CT26" s="57">
        <v>0.022245261845386534</v>
      </c>
      <c r="CU26" s="57">
        <v>0.007932418952618453</v>
      </c>
      <c r="CV26" s="57">
        <v>0.012013591022443891</v>
      </c>
      <c r="CW26" s="57">
        <v>0.016094763092269326</v>
      </c>
      <c r="CX26" s="57">
        <v>0.015117581047381545</v>
      </c>
      <c r="CY26" s="57">
        <v>0.047824438902743134</v>
      </c>
      <c r="CZ26" s="57">
        <v>0.011841147132169575</v>
      </c>
      <c r="DA26" s="57">
        <v>0.012818329177057355</v>
      </c>
      <c r="DB26" s="57">
        <v>0.03058004987531172</v>
      </c>
      <c r="DC26" s="33">
        <v>0.015232543640897754</v>
      </c>
      <c r="DD26" s="43">
        <v>0.03425885286783042</v>
      </c>
      <c r="DE26" s="31">
        <v>0</v>
      </c>
      <c r="DF26" s="31">
        <v>0.012496910193473867</v>
      </c>
      <c r="DG26" s="31">
        <v>0.0037379151025122726</v>
      </c>
      <c r="DH26" s="31">
        <v>0.009874790643950332</v>
      </c>
      <c r="DI26" s="46" t="s">
        <v>20</v>
      </c>
      <c r="DJ26" s="31">
        <v>0.014003234190008663</v>
      </c>
      <c r="DK26" s="31">
        <v>0.01624</v>
      </c>
      <c r="DL26" s="31">
        <v>0.00607030978071702</v>
      </c>
      <c r="DM26" s="31">
        <v>0.007017055342847197</v>
      </c>
      <c r="DN26" s="31">
        <v>0</v>
      </c>
      <c r="DO26" s="31">
        <v>0.005513400626522798</v>
      </c>
      <c r="DP26" s="31">
        <v>0.007128437173686042</v>
      </c>
      <c r="DQ26" s="31">
        <v>0.006293073442394708</v>
      </c>
      <c r="DR26" s="31">
        <v>0.003842673163940132</v>
      </c>
      <c r="DS26" s="31">
        <v>0.02437134513212061</v>
      </c>
      <c r="DT26" s="31">
        <v>0.0007446984652614148</v>
      </c>
      <c r="DU26" s="43">
        <v>0.022621646065722045</v>
      </c>
      <c r="DV26" s="43">
        <v>0.00742</v>
      </c>
      <c r="DW26" s="36">
        <f t="shared" si="5"/>
        <v>4.128124504764655</v>
      </c>
      <c r="DX26" s="37"/>
      <c r="DY26" s="36">
        <f t="shared" si="6"/>
        <v>5.646415624064976</v>
      </c>
      <c r="DZ26" s="36">
        <f t="shared" si="7"/>
        <v>9.774540128829631</v>
      </c>
    </row>
    <row r="27" spans="1:130" ht="15.75">
      <c r="A27" s="46" t="s">
        <v>21</v>
      </c>
      <c r="B27" s="43">
        <v>1.0292979786312444</v>
      </c>
      <c r="C27" s="43">
        <v>0.46354787756280685</v>
      </c>
      <c r="D27" s="31">
        <v>0.19600560207912213</v>
      </c>
      <c r="E27" s="31">
        <v>1.7404164597170082</v>
      </c>
      <c r="F27" s="43">
        <v>0.15336</v>
      </c>
      <c r="G27" s="43">
        <v>0.41328000000000004</v>
      </c>
      <c r="H27" s="33">
        <v>0</v>
      </c>
      <c r="I27" s="43">
        <v>0.1502</v>
      </c>
      <c r="J27" s="43">
        <v>0.00236</v>
      </c>
      <c r="K27" s="57">
        <v>0</v>
      </c>
      <c r="L27" s="43">
        <v>0.07764</v>
      </c>
      <c r="M27" s="43">
        <v>0.04332</v>
      </c>
      <c r="N27" s="43">
        <v>0.14229000000000003</v>
      </c>
      <c r="O27" s="31">
        <v>0.05088</v>
      </c>
      <c r="P27" s="31">
        <v>0.10611000000000001</v>
      </c>
      <c r="Q27" s="59" t="s">
        <v>21</v>
      </c>
      <c r="R27" s="31">
        <v>0.1294262888151945</v>
      </c>
      <c r="S27" s="43">
        <v>0.35061000000000003</v>
      </c>
      <c r="T27" s="31">
        <v>0.13005763296898698</v>
      </c>
      <c r="U27" s="43">
        <v>0.14187</v>
      </c>
      <c r="V27" s="31">
        <v>0.17855999999999997</v>
      </c>
      <c r="W27" s="31">
        <v>0.18406999999999998</v>
      </c>
      <c r="X27" s="43">
        <v>0.0009299999999999999</v>
      </c>
      <c r="Y27" s="31">
        <v>0.13623887266457899</v>
      </c>
      <c r="Z27" s="43">
        <v>0.27509000000000006</v>
      </c>
      <c r="AA27" s="35">
        <v>0</v>
      </c>
      <c r="AB27" s="43">
        <v>0.015380000000000001</v>
      </c>
      <c r="AC27" s="43">
        <v>0.05640149625935162</v>
      </c>
      <c r="AD27" s="43">
        <v>0.020870698840488876</v>
      </c>
      <c r="AE27" s="43">
        <v>0.11919</v>
      </c>
      <c r="AF27" s="46" t="s">
        <v>21</v>
      </c>
      <c r="AG27" s="43">
        <v>0.01045</v>
      </c>
      <c r="AH27" s="43">
        <v>0.012960000000000001</v>
      </c>
      <c r="AI27" s="43">
        <v>0.1191</v>
      </c>
      <c r="AJ27" s="43">
        <v>0.00568</v>
      </c>
      <c r="AK27" s="43">
        <v>0.01176</v>
      </c>
      <c r="AL27" s="43">
        <v>0.056</v>
      </c>
      <c r="AM27" s="43">
        <v>0.12136</v>
      </c>
      <c r="AN27" s="43">
        <v>0.052640000000000006</v>
      </c>
      <c r="AO27" s="31">
        <v>0.012498539812110762</v>
      </c>
      <c r="AP27" s="31">
        <v>0.09240000000000001</v>
      </c>
      <c r="AQ27" s="43">
        <v>0.03858</v>
      </c>
      <c r="AR27" s="31">
        <v>0</v>
      </c>
      <c r="AS27" s="32">
        <v>0.18637399999999998</v>
      </c>
      <c r="AT27" s="43">
        <v>0.04766</v>
      </c>
      <c r="AU27" s="43">
        <v>0.07591294725193656</v>
      </c>
      <c r="AV27" s="46" t="s">
        <v>21</v>
      </c>
      <c r="AW27" s="31">
        <v>0.010444504828393462</v>
      </c>
      <c r="AX27" s="31">
        <v>0.0018399999999999998</v>
      </c>
      <c r="AY27" s="33">
        <v>0.06548169217441524</v>
      </c>
      <c r="AZ27" s="31">
        <v>0</v>
      </c>
      <c r="BA27" s="31">
        <v>0.05174444779419156</v>
      </c>
      <c r="BB27" s="43">
        <v>0.03957891246684349</v>
      </c>
      <c r="BC27" s="31">
        <v>0.02946</v>
      </c>
      <c r="BD27" s="31">
        <v>0.01282</v>
      </c>
      <c r="BE27" s="31">
        <v>0.023629999999999998</v>
      </c>
      <c r="BF27" s="31">
        <v>0.0067386081432284145</v>
      </c>
      <c r="BG27" s="39">
        <v>0.00192</v>
      </c>
      <c r="BH27" s="31">
        <v>0.11592</v>
      </c>
      <c r="BI27" s="33">
        <v>0</v>
      </c>
      <c r="BJ27" s="31">
        <v>0.02556</v>
      </c>
      <c r="BK27" s="46" t="s">
        <v>21</v>
      </c>
      <c r="BL27" s="31">
        <v>0.08156</v>
      </c>
      <c r="BM27" s="31">
        <v>0.004919999999999999</v>
      </c>
      <c r="BN27" s="31">
        <v>0.06792000000000001</v>
      </c>
      <c r="BO27" s="31">
        <v>0.1155</v>
      </c>
      <c r="BP27" s="31">
        <v>0.11240000000000003</v>
      </c>
      <c r="BQ27" s="31">
        <v>0.042603823252898784</v>
      </c>
      <c r="BR27" s="49">
        <v>0.20339999999999997</v>
      </c>
      <c r="BS27" s="31">
        <v>0</v>
      </c>
      <c r="BT27" s="31">
        <v>0</v>
      </c>
      <c r="BU27" s="34">
        <v>0.027752076677316294</v>
      </c>
      <c r="BV27" s="31">
        <v>0.0176</v>
      </c>
      <c r="BW27" s="43">
        <v>0.0129</v>
      </c>
      <c r="BX27" s="43">
        <v>0.026580000000000003</v>
      </c>
      <c r="BY27" s="33">
        <v>0.007855922693266832</v>
      </c>
      <c r="BZ27" s="43">
        <v>0.04800841645885287</v>
      </c>
      <c r="CA27" s="46" t="s">
        <v>21</v>
      </c>
      <c r="CB27" s="43">
        <v>0.022829177057356605</v>
      </c>
      <c r="CC27" s="43">
        <v>0.01665187032418953</v>
      </c>
      <c r="CD27" s="43">
        <v>0.0316251246882793</v>
      </c>
      <c r="CE27" s="43">
        <v>0.01765903990024938</v>
      </c>
      <c r="CF27" s="43">
        <v>0.01927051122194514</v>
      </c>
      <c r="CG27" s="43">
        <v>0.0322965710723192</v>
      </c>
      <c r="CH27" s="43">
        <v>0.08003640897755611</v>
      </c>
      <c r="CI27" s="43">
        <v>0.012824625935162095</v>
      </c>
      <c r="CJ27" s="43">
        <v>0.026723566084788028</v>
      </c>
      <c r="CK27" s="43">
        <v>0.009601683291770573</v>
      </c>
      <c r="CL27" s="43">
        <v>0.009937406483790523</v>
      </c>
      <c r="CM27" s="43">
        <v>0.03243086034912718</v>
      </c>
      <c r="CN27" s="43">
        <v>0.03209513715710723</v>
      </c>
      <c r="CO27" s="43">
        <v>0.06546602244389027</v>
      </c>
      <c r="CP27" s="43">
        <v>0.017121882793017455</v>
      </c>
      <c r="CQ27" s="46" t="s">
        <v>21</v>
      </c>
      <c r="CR27" s="57">
        <v>0.023164900249376556</v>
      </c>
      <c r="CS27" s="57">
        <v>0.06311596009975061</v>
      </c>
      <c r="CT27" s="57">
        <v>0.02598497506234414</v>
      </c>
      <c r="CU27" s="57">
        <v>0.009265960099750623</v>
      </c>
      <c r="CV27" s="57">
        <v>0.014033229426433915</v>
      </c>
      <c r="CW27" s="57">
        <v>0.018800498753117206</v>
      </c>
      <c r="CX27" s="57">
        <v>0.01765903990024938</v>
      </c>
      <c r="CY27" s="57">
        <v>0.0558643391521197</v>
      </c>
      <c r="CZ27" s="57">
        <v>0.013831795511221946</v>
      </c>
      <c r="DA27" s="57">
        <v>0.014973254364089774</v>
      </c>
      <c r="DB27" s="57">
        <v>0.03572094763092269</v>
      </c>
      <c r="DC27" s="33">
        <v>0.017793329177057355</v>
      </c>
      <c r="DD27" s="43">
        <v>0.040018204488778054</v>
      </c>
      <c r="DE27" s="31">
        <v>0</v>
      </c>
      <c r="DF27" s="31">
        <v>0.010938030609298297</v>
      </c>
      <c r="DG27" s="31">
        <v>0.0032716430840311864</v>
      </c>
      <c r="DH27" s="31">
        <v>0.008642997401097315</v>
      </c>
      <c r="DI27" s="46" t="s">
        <v>21</v>
      </c>
      <c r="DJ27" s="31">
        <v>0.012256453941669073</v>
      </c>
      <c r="DK27" s="31">
        <v>0.01648</v>
      </c>
      <c r="DL27" s="31">
        <v>0.006216230688907333</v>
      </c>
      <c r="DM27" s="31">
        <v>0.007185734557819485</v>
      </c>
      <c r="DN27" s="31">
        <v>0</v>
      </c>
      <c r="DO27" s="31">
        <v>0.005645934295429596</v>
      </c>
      <c r="DP27" s="31">
        <v>0.007299793836515032</v>
      </c>
      <c r="DQ27" s="31">
        <v>0.006444349246298427</v>
      </c>
      <c r="DR27" s="31">
        <v>0.003935045114996385</v>
      </c>
      <c r="DS27" s="31">
        <v>0.02901959818444108</v>
      </c>
      <c r="DT27" s="31">
        <v>0.0007450805578551869</v>
      </c>
      <c r="DU27" s="43">
        <v>0.022027233443874996</v>
      </c>
      <c r="DV27" s="43">
        <v>0.006450000000000001</v>
      </c>
      <c r="DW27" s="36">
        <f t="shared" si="5"/>
        <v>3.5471079179901817</v>
      </c>
      <c r="DX27" s="37"/>
      <c r="DY27" s="36">
        <f t="shared" si="6"/>
        <v>5.681163327760052</v>
      </c>
      <c r="DZ27" s="36">
        <f t="shared" si="7"/>
        <v>9.228271245750234</v>
      </c>
    </row>
    <row r="28" spans="1:130" ht="15.75">
      <c r="A28" s="46" t="s">
        <v>22</v>
      </c>
      <c r="B28" s="43">
        <v>0.7955602945423044</v>
      </c>
      <c r="C28" s="43">
        <v>0.3582833092694196</v>
      </c>
      <c r="D28" s="31">
        <v>0.15149575512561364</v>
      </c>
      <c r="E28" s="31">
        <v>1.3451947444412358</v>
      </c>
      <c r="F28" s="43">
        <v>0.14472000000000002</v>
      </c>
      <c r="G28" s="43">
        <v>0.39384</v>
      </c>
      <c r="H28" s="33">
        <v>0</v>
      </c>
      <c r="I28" s="43">
        <v>0.15</v>
      </c>
      <c r="J28" s="43">
        <v>0.0017199999999999997</v>
      </c>
      <c r="K28" s="57">
        <v>0</v>
      </c>
      <c r="L28" s="43">
        <v>0.07032</v>
      </c>
      <c r="M28" s="43">
        <v>0.036000000000000004</v>
      </c>
      <c r="N28" s="43">
        <v>0.135</v>
      </c>
      <c r="O28" s="31">
        <v>0.04733999999999999</v>
      </c>
      <c r="P28" s="31">
        <v>0.10124999999999999</v>
      </c>
      <c r="Q28" s="59" t="s">
        <v>22</v>
      </c>
      <c r="R28" s="31">
        <v>0.11141438046427497</v>
      </c>
      <c r="S28" s="43">
        <v>0.31086</v>
      </c>
      <c r="T28" s="31">
        <v>0.13037330683541656</v>
      </c>
      <c r="U28" s="43">
        <v>0.14046</v>
      </c>
      <c r="V28" s="31">
        <v>0.17328000000000002</v>
      </c>
      <c r="W28" s="31">
        <v>0.16613</v>
      </c>
      <c r="X28" s="43">
        <v>0.0011200000000000001</v>
      </c>
      <c r="Y28" s="31">
        <v>0.1437465254565286</v>
      </c>
      <c r="Z28" s="43">
        <v>0.26086000000000004</v>
      </c>
      <c r="AA28" s="35">
        <v>0</v>
      </c>
      <c r="AB28" s="43">
        <v>0.0151</v>
      </c>
      <c r="AC28" s="43">
        <v>0.06064339152119701</v>
      </c>
      <c r="AD28" s="43">
        <v>0.020855531181447822</v>
      </c>
      <c r="AE28" s="43">
        <v>0.11572</v>
      </c>
      <c r="AF28" s="46" t="s">
        <v>22</v>
      </c>
      <c r="AG28" s="43">
        <v>0.009620000000000002</v>
      </c>
      <c r="AH28" s="43">
        <v>0.01248</v>
      </c>
      <c r="AI28" s="43">
        <v>0.1002</v>
      </c>
      <c r="AJ28" s="43">
        <v>0.003920000000000001</v>
      </c>
      <c r="AK28" s="43">
        <v>0.01164</v>
      </c>
      <c r="AL28" s="43">
        <v>0.05176</v>
      </c>
      <c r="AM28" s="43">
        <v>0.11675999999999999</v>
      </c>
      <c r="AN28" s="43">
        <v>0.04822</v>
      </c>
      <c r="AO28" s="31">
        <v>0.013187291087576087</v>
      </c>
      <c r="AP28" s="31">
        <v>0.07788</v>
      </c>
      <c r="AQ28" s="43">
        <v>0.0339</v>
      </c>
      <c r="AR28" s="31">
        <v>0</v>
      </c>
      <c r="AS28" s="32">
        <v>0.18163400000000002</v>
      </c>
      <c r="AT28" s="43">
        <v>0.0425</v>
      </c>
      <c r="AU28" s="43">
        <v>0.0717078568793803</v>
      </c>
      <c r="AV28" s="46" t="s">
        <v>22</v>
      </c>
      <c r="AW28" s="31">
        <v>0.009601291752017056</v>
      </c>
      <c r="AX28" s="31">
        <v>0.00177</v>
      </c>
      <c r="AY28" s="33">
        <v>0.05061181056887092</v>
      </c>
      <c r="AZ28" s="31">
        <v>0</v>
      </c>
      <c r="BA28" s="31">
        <v>0.04454331222992665</v>
      </c>
      <c r="BB28" s="43">
        <v>0.03622330901856763</v>
      </c>
      <c r="BC28" s="31">
        <v>0.025770000000000005</v>
      </c>
      <c r="BD28" s="31">
        <v>0.01181</v>
      </c>
      <c r="BE28" s="31">
        <v>0.020700000000000003</v>
      </c>
      <c r="BF28" s="31">
        <v>0.005208374241986717</v>
      </c>
      <c r="BG28" s="39">
        <v>0.00168</v>
      </c>
      <c r="BH28" s="31">
        <v>0.08892</v>
      </c>
      <c r="BI28" s="33">
        <v>0</v>
      </c>
      <c r="BJ28" s="31">
        <v>0.02772</v>
      </c>
      <c r="BK28" s="46" t="s">
        <v>22</v>
      </c>
      <c r="BL28" s="31">
        <v>0.07576</v>
      </c>
      <c r="BM28" s="31">
        <v>0.00516</v>
      </c>
      <c r="BN28" s="31">
        <v>0.0633</v>
      </c>
      <c r="BO28" s="31">
        <v>0.10039999999999999</v>
      </c>
      <c r="BP28" s="31">
        <v>0.0986</v>
      </c>
      <c r="BQ28" s="31">
        <v>0.04257286117204639</v>
      </c>
      <c r="BR28" s="49">
        <v>0.199</v>
      </c>
      <c r="BS28" s="31">
        <v>0</v>
      </c>
      <c r="BT28" s="31">
        <v>0</v>
      </c>
      <c r="BU28" s="34">
        <v>0.02514644205634621</v>
      </c>
      <c r="BV28" s="31">
        <v>0.017839999999999998</v>
      </c>
      <c r="BW28" s="43">
        <v>0.01296</v>
      </c>
      <c r="BX28" s="43">
        <v>0.025300000000000003</v>
      </c>
      <c r="BY28" s="33">
        <v>0.008446758104738154</v>
      </c>
      <c r="BZ28" s="43">
        <v>0.05161907730673317</v>
      </c>
      <c r="CA28" s="46" t="s">
        <v>22</v>
      </c>
      <c r="CB28" s="43">
        <v>0.024546134663341646</v>
      </c>
      <c r="CC28" s="43">
        <v>0.017904239401496262</v>
      </c>
      <c r="CD28" s="43">
        <v>0.03400361596009975</v>
      </c>
      <c r="CE28" s="43">
        <v>0.018987157107231922</v>
      </c>
      <c r="CF28" s="43">
        <v>0.02071982543640898</v>
      </c>
      <c r="CG28" s="43">
        <v>0.034725561097256864</v>
      </c>
      <c r="CH28" s="43">
        <v>0.08605586034912718</v>
      </c>
      <c r="CI28" s="43">
        <v>0.013789152119700748</v>
      </c>
      <c r="CJ28" s="43">
        <v>0.02873341645885287</v>
      </c>
      <c r="CK28" s="43">
        <v>0.010323815461346633</v>
      </c>
      <c r="CL28" s="43">
        <v>0.010684788029925188</v>
      </c>
      <c r="CM28" s="43">
        <v>0.03486995012468828</v>
      </c>
      <c r="CN28" s="43">
        <v>0.034508977556109724</v>
      </c>
      <c r="CO28" s="43">
        <v>0.07038965087281797</v>
      </c>
      <c r="CP28" s="43">
        <v>0.018409600997506236</v>
      </c>
      <c r="CQ28" s="46" t="s">
        <v>22</v>
      </c>
      <c r="CR28" s="57">
        <v>0.0249071072319202</v>
      </c>
      <c r="CS28" s="57">
        <v>0.06786284289276809</v>
      </c>
      <c r="CT28" s="57">
        <v>0.02793927680798005</v>
      </c>
      <c r="CU28" s="57">
        <v>0.00996284289276808</v>
      </c>
      <c r="CV28" s="57">
        <v>0.015088653366583544</v>
      </c>
      <c r="CW28" s="57">
        <v>0.020214463840399002</v>
      </c>
      <c r="CX28" s="57">
        <v>0.018987157107231922</v>
      </c>
      <c r="CY28" s="57">
        <v>0.06006583541147132</v>
      </c>
      <c r="CZ28" s="57">
        <v>0.01487206982543641</v>
      </c>
      <c r="DA28" s="57">
        <v>0.016099376558603492</v>
      </c>
      <c r="DB28" s="57">
        <v>0.038407481296758104</v>
      </c>
      <c r="DC28" s="33">
        <v>0.019131546134663342</v>
      </c>
      <c r="DD28" s="43">
        <v>0.04302793017456359</v>
      </c>
      <c r="DE28" s="31">
        <v>0</v>
      </c>
      <c r="DF28" s="31">
        <v>0.008454172682645106</v>
      </c>
      <c r="DG28" s="31">
        <v>0.002528703436326884</v>
      </c>
      <c r="DH28" s="31">
        <v>0.006680306092982964</v>
      </c>
      <c r="DI28" s="46" t="s">
        <v>22</v>
      </c>
      <c r="DJ28" s="31">
        <v>0.009473202425642507</v>
      </c>
      <c r="DK28" s="31">
        <v>0.01648</v>
      </c>
      <c r="DL28" s="31">
        <v>0.006347559506278615</v>
      </c>
      <c r="DM28" s="31">
        <v>0.007337545851294545</v>
      </c>
      <c r="DN28" s="31">
        <v>0</v>
      </c>
      <c r="DO28" s="31">
        <v>0.005765214597445715</v>
      </c>
      <c r="DP28" s="31">
        <v>0.0074540148330611245</v>
      </c>
      <c r="DQ28" s="31">
        <v>0.006580497469811775</v>
      </c>
      <c r="DR28" s="31">
        <v>0.0040181798709470135</v>
      </c>
      <c r="DS28" s="31">
        <v>0.030618767812532983</v>
      </c>
      <c r="DT28" s="31">
        <v>0.0007469910208240465</v>
      </c>
      <c r="DU28" s="43">
        <v>0.018961762636920915</v>
      </c>
      <c r="DV28" s="43">
        <v>0.005520000000000001</v>
      </c>
      <c r="DW28" s="36">
        <f t="shared" si="5"/>
        <v>2.7411341033785734</v>
      </c>
      <c r="DX28" s="37"/>
      <c r="DY28" s="36">
        <f t="shared" si="6"/>
        <v>5.438410767290826</v>
      </c>
      <c r="DZ28" s="36">
        <f t="shared" si="7"/>
        <v>8.1795448706694</v>
      </c>
    </row>
    <row r="29" spans="1:130" ht="15.75">
      <c r="A29" s="46" t="s">
        <v>23</v>
      </c>
      <c r="B29" s="43">
        <v>0.6841696794686688</v>
      </c>
      <c r="C29" s="43">
        <v>0.3081181634421023</v>
      </c>
      <c r="D29" s="31">
        <v>0.13028403118683224</v>
      </c>
      <c r="E29" s="31">
        <v>1.1568468957551257</v>
      </c>
      <c r="F29" s="43">
        <v>0.1296</v>
      </c>
      <c r="G29" s="43">
        <v>0.34847999999999996</v>
      </c>
      <c r="H29" s="33">
        <v>0</v>
      </c>
      <c r="I29" s="43">
        <v>0.149</v>
      </c>
      <c r="J29" s="43">
        <v>0.00136</v>
      </c>
      <c r="K29" s="57">
        <v>0</v>
      </c>
      <c r="L29" s="43">
        <v>0.07152</v>
      </c>
      <c r="M29" s="43">
        <v>0.030060000000000003</v>
      </c>
      <c r="N29" s="43">
        <v>0.12339</v>
      </c>
      <c r="O29" s="31">
        <v>0.04044</v>
      </c>
      <c r="P29" s="31">
        <v>0.05741999999999999</v>
      </c>
      <c r="Q29" s="59" t="s">
        <v>23</v>
      </c>
      <c r="R29" s="31">
        <v>0.0971944528188122</v>
      </c>
      <c r="S29" s="43">
        <v>0.2928</v>
      </c>
      <c r="T29" s="31">
        <v>0.09122974739814867</v>
      </c>
      <c r="U29" s="43">
        <v>0.12561</v>
      </c>
      <c r="V29" s="31">
        <v>0.16776</v>
      </c>
      <c r="W29" s="31">
        <v>0.13737</v>
      </c>
      <c r="X29" s="43">
        <v>0.00115</v>
      </c>
      <c r="Y29" s="31">
        <v>0.12052285282009781</v>
      </c>
      <c r="Z29" s="43">
        <v>0.24386000000000002</v>
      </c>
      <c r="AA29" s="35">
        <v>0</v>
      </c>
      <c r="AB29" s="43">
        <v>0.01374</v>
      </c>
      <c r="AC29" s="43">
        <v>0.05095511221945137</v>
      </c>
      <c r="AD29" s="43">
        <v>0.020665935443434664</v>
      </c>
      <c r="AE29" s="43">
        <v>0.11288</v>
      </c>
      <c r="AF29" s="46" t="s">
        <v>23</v>
      </c>
      <c r="AG29" s="43">
        <v>0.009510000000000001</v>
      </c>
      <c r="AH29" s="43">
        <v>0.01233</v>
      </c>
      <c r="AI29" s="43">
        <v>0.08175</v>
      </c>
      <c r="AJ29" s="43">
        <v>0.0034</v>
      </c>
      <c r="AK29" s="43">
        <v>0.01164</v>
      </c>
      <c r="AL29" s="43">
        <v>0.04644000000000001</v>
      </c>
      <c r="AM29" s="43">
        <v>0.10263999999999998</v>
      </c>
      <c r="AN29" s="43">
        <v>0.038520000000000006</v>
      </c>
      <c r="AO29" s="31">
        <v>0.011056753808803348</v>
      </c>
      <c r="AP29" s="31">
        <v>0.06222</v>
      </c>
      <c r="AQ29" s="43">
        <v>0.023520000000000003</v>
      </c>
      <c r="AR29" s="31">
        <v>0</v>
      </c>
      <c r="AS29" s="32">
        <v>0.15573599999999999</v>
      </c>
      <c r="AT29" s="43">
        <v>0.04236</v>
      </c>
      <c r="AU29" s="43">
        <v>0.07347842124677241</v>
      </c>
      <c r="AV29" s="46" t="s">
        <v>23</v>
      </c>
      <c r="AW29" s="31">
        <v>0.009459575268592448</v>
      </c>
      <c r="AX29" s="31">
        <v>0.0016</v>
      </c>
      <c r="AY29" s="33">
        <v>0.04352538261622871</v>
      </c>
      <c r="AZ29" s="31">
        <v>0</v>
      </c>
      <c r="BA29" s="31">
        <v>0.03885820520550699</v>
      </c>
      <c r="BB29" s="43">
        <v>0.03303978779840848</v>
      </c>
      <c r="BC29" s="31">
        <v>0.030879999999999998</v>
      </c>
      <c r="BD29" s="31">
        <v>0.01209</v>
      </c>
      <c r="BE29" s="31">
        <v>0.01974</v>
      </c>
      <c r="BF29" s="31">
        <v>0.004479122148426221</v>
      </c>
      <c r="BG29" s="39">
        <v>0.00192</v>
      </c>
      <c r="BH29" s="31">
        <v>0.07848</v>
      </c>
      <c r="BI29" s="33">
        <v>0</v>
      </c>
      <c r="BJ29" s="31">
        <v>0.02598</v>
      </c>
      <c r="BK29" s="46" t="s">
        <v>23</v>
      </c>
      <c r="BL29" s="31">
        <v>0.059079999999999994</v>
      </c>
      <c r="BM29" s="31">
        <v>0.00456</v>
      </c>
      <c r="BN29" s="31">
        <v>0.053279999999999994</v>
      </c>
      <c r="BO29" s="31">
        <v>0.0797</v>
      </c>
      <c r="BP29" s="31">
        <v>0.08020000000000001</v>
      </c>
      <c r="BQ29" s="31">
        <v>0.04218583516139142</v>
      </c>
      <c r="BR29" s="49">
        <v>0.1931</v>
      </c>
      <c r="BS29" s="31">
        <v>0</v>
      </c>
      <c r="BT29" s="31">
        <v>0</v>
      </c>
      <c r="BU29" s="34">
        <v>0.02260284635492303</v>
      </c>
      <c r="BV29" s="31">
        <v>0.01344</v>
      </c>
      <c r="BW29" s="43">
        <v>0.01218</v>
      </c>
      <c r="BX29" s="43">
        <v>0.021739999999999995</v>
      </c>
      <c r="BY29" s="33">
        <v>0.007097319201995012</v>
      </c>
      <c r="BZ29" s="43">
        <v>0.04337250623441396</v>
      </c>
      <c r="CA29" s="46" t="s">
        <v>23</v>
      </c>
      <c r="CB29" s="43">
        <v>0.020624688279301744</v>
      </c>
      <c r="CC29" s="43">
        <v>0.015043890274314214</v>
      </c>
      <c r="CD29" s="43">
        <v>0.028571259351620946</v>
      </c>
      <c r="CE29" s="43">
        <v>0.015953802992518702</v>
      </c>
      <c r="CF29" s="43">
        <v>0.017409663341645884</v>
      </c>
      <c r="CG29" s="43">
        <v>0.02917786783042394</v>
      </c>
      <c r="CH29" s="43">
        <v>0.0723077306733167</v>
      </c>
      <c r="CI29" s="43">
        <v>0.011586221945137157</v>
      </c>
      <c r="CJ29" s="43">
        <v>0.0241430174563591</v>
      </c>
      <c r="CK29" s="43">
        <v>0.008674501246882793</v>
      </c>
      <c r="CL29" s="43">
        <v>0.008977805486284289</v>
      </c>
      <c r="CM29" s="43">
        <v>0.029299189526184537</v>
      </c>
      <c r="CN29" s="43">
        <v>0.028995885286783044</v>
      </c>
      <c r="CO29" s="43">
        <v>0.05914432668329177</v>
      </c>
      <c r="CP29" s="43">
        <v>0.01546851620947631</v>
      </c>
      <c r="CQ29" s="46" t="s">
        <v>23</v>
      </c>
      <c r="CR29" s="57">
        <v>0.020927992518703243</v>
      </c>
      <c r="CS29" s="57">
        <v>0.05702119700748129</v>
      </c>
      <c r="CT29" s="57">
        <v>0.02347574812967581</v>
      </c>
      <c r="CU29" s="57">
        <v>0.008371197007481295</v>
      </c>
      <c r="CV29" s="57">
        <v>0.012678117206982543</v>
      </c>
      <c r="CW29" s="57">
        <v>0.016985037406483786</v>
      </c>
      <c r="CX29" s="57">
        <v>0.015953802992518702</v>
      </c>
      <c r="CY29" s="57">
        <v>0.050469825436408974</v>
      </c>
      <c r="CZ29" s="57">
        <v>0.012496134663341646</v>
      </c>
      <c r="DA29" s="57">
        <v>0.013527369077306731</v>
      </c>
      <c r="DB29" s="57">
        <v>0.032271571072319205</v>
      </c>
      <c r="DC29" s="33">
        <v>0.016075124688279298</v>
      </c>
      <c r="DD29" s="43">
        <v>0.03615386533665835</v>
      </c>
      <c r="DE29" s="31">
        <v>0</v>
      </c>
      <c r="DF29" s="31">
        <v>0.007270459139474444</v>
      </c>
      <c r="DG29" s="31">
        <v>0.0021746462604678024</v>
      </c>
      <c r="DH29" s="31">
        <v>0.005744961016459717</v>
      </c>
      <c r="DI29" s="46" t="s">
        <v>23</v>
      </c>
      <c r="DJ29" s="31">
        <v>0.008146809125036096</v>
      </c>
      <c r="DK29" s="31">
        <v>0.0162</v>
      </c>
      <c r="DL29" s="31">
        <v>0.006467214650994672</v>
      </c>
      <c r="DM29" s="31">
        <v>0.007475862807571822</v>
      </c>
      <c r="DN29" s="31">
        <v>0</v>
      </c>
      <c r="DO29" s="31">
        <v>0.005873892205949288</v>
      </c>
      <c r="DP29" s="31">
        <v>0.007594527296580898</v>
      </c>
      <c r="DQ29" s="31">
        <v>0.006704543629012824</v>
      </c>
      <c r="DR29" s="31">
        <v>0.00409392487081314</v>
      </c>
      <c r="DS29" s="31">
        <v>0.025672003096302028</v>
      </c>
      <c r="DT29" s="31">
        <v>0.0007565433356683434</v>
      </c>
      <c r="DU29" s="43">
        <v>0.01654165410511507</v>
      </c>
      <c r="DV29" s="43">
        <v>0.004920000000000001</v>
      </c>
      <c r="DW29" s="36">
        <f t="shared" si="5"/>
        <v>2.359818769852729</v>
      </c>
      <c r="DX29" s="37"/>
      <c r="DY29" s="36">
        <f t="shared" si="6"/>
        <v>4.7812222464120335</v>
      </c>
      <c r="DZ29" s="36">
        <f t="shared" si="7"/>
        <v>7.141041016264762</v>
      </c>
    </row>
    <row r="30" spans="1:130" ht="15.75">
      <c r="A30" s="46" t="s">
        <v>24</v>
      </c>
      <c r="B30" s="43">
        <v>0.639126479930696</v>
      </c>
      <c r="C30" s="43">
        <v>0.28783280392723076</v>
      </c>
      <c r="D30" s="31">
        <v>0.12170661276349988</v>
      </c>
      <c r="E30" s="31">
        <v>1.0806843777071904</v>
      </c>
      <c r="F30" s="43">
        <v>0.1224</v>
      </c>
      <c r="G30" s="43">
        <v>0.29591999999999996</v>
      </c>
      <c r="H30" s="33">
        <v>0</v>
      </c>
      <c r="I30" s="43">
        <v>0.13069999999999998</v>
      </c>
      <c r="J30" s="43">
        <v>0.00124</v>
      </c>
      <c r="K30" s="57">
        <v>0</v>
      </c>
      <c r="L30" s="43">
        <v>0.06726</v>
      </c>
      <c r="M30" s="43">
        <v>0.025440000000000004</v>
      </c>
      <c r="N30" s="43">
        <v>0.1098</v>
      </c>
      <c r="O30" s="31">
        <v>0.0408</v>
      </c>
      <c r="P30" s="31">
        <v>0.09585</v>
      </c>
      <c r="Q30" s="59" t="s">
        <v>24</v>
      </c>
      <c r="R30" s="31">
        <v>0.06780660235152247</v>
      </c>
      <c r="S30" s="43">
        <v>0.28429999999999994</v>
      </c>
      <c r="T30" s="31">
        <v>0.04703540609800744</v>
      </c>
      <c r="U30" s="43">
        <v>0.11526</v>
      </c>
      <c r="V30" s="31">
        <v>0.15431999999999998</v>
      </c>
      <c r="W30" s="31">
        <v>0.12782</v>
      </c>
      <c r="X30" s="43">
        <v>0.00109</v>
      </c>
      <c r="Y30" s="31">
        <v>0.10000193518876886</v>
      </c>
      <c r="Z30" s="43">
        <v>0.24533000000000002</v>
      </c>
      <c r="AA30" s="35">
        <v>0</v>
      </c>
      <c r="AB30" s="43">
        <v>0.01364</v>
      </c>
      <c r="AC30" s="43">
        <v>0.03707730673316708</v>
      </c>
      <c r="AD30" s="43">
        <v>0.009919649012848638</v>
      </c>
      <c r="AE30" s="43">
        <v>0.11356999999999999</v>
      </c>
      <c r="AF30" s="46" t="s">
        <v>24</v>
      </c>
      <c r="AG30" s="43">
        <v>0.00915</v>
      </c>
      <c r="AH30" s="43">
        <v>0.01298</v>
      </c>
      <c r="AI30" s="43">
        <v>0.07575</v>
      </c>
      <c r="AJ30" s="43">
        <v>0.0032799999999999995</v>
      </c>
      <c r="AK30" s="43">
        <v>0.011519999999999999</v>
      </c>
      <c r="AL30" s="43">
        <v>0.038</v>
      </c>
      <c r="AM30" s="43">
        <v>0.08263999999999999</v>
      </c>
      <c r="AN30" s="43">
        <v>0.0316</v>
      </c>
      <c r="AO30" s="31">
        <v>0.009174166989198127</v>
      </c>
      <c r="AP30" s="31">
        <v>0.04974</v>
      </c>
      <c r="AQ30" s="43">
        <v>0.018420000000000002</v>
      </c>
      <c r="AR30" s="31">
        <v>0</v>
      </c>
      <c r="AS30" s="32">
        <v>0.141608</v>
      </c>
      <c r="AT30" s="43">
        <v>0.04091999999999999</v>
      </c>
      <c r="AU30" s="43">
        <v>0.07015861305791221</v>
      </c>
      <c r="AV30" s="46" t="s">
        <v>24</v>
      </c>
      <c r="AW30" s="31">
        <v>0.0090273399941474</v>
      </c>
      <c r="AX30" s="31">
        <v>0.00159</v>
      </c>
      <c r="AY30" s="33">
        <v>0.040659832515160275</v>
      </c>
      <c r="AZ30" s="31">
        <v>0</v>
      </c>
      <c r="BA30" s="31">
        <v>0.027108984021706365</v>
      </c>
      <c r="BB30" s="43">
        <v>0.02572629310344827</v>
      </c>
      <c r="BC30" s="31">
        <v>0.02962</v>
      </c>
      <c r="BD30" s="31">
        <v>0.011800000000000001</v>
      </c>
      <c r="BE30" s="31">
        <v>0.02025</v>
      </c>
      <c r="BF30" s="31">
        <v>0.004184233323707769</v>
      </c>
      <c r="BG30" s="39">
        <v>0.00192</v>
      </c>
      <c r="BH30" s="31">
        <v>0.07056</v>
      </c>
      <c r="BI30" s="33">
        <v>0</v>
      </c>
      <c r="BJ30" s="31">
        <v>0.027660000000000004</v>
      </c>
      <c r="BK30" s="46" t="s">
        <v>24</v>
      </c>
      <c r="BL30" s="31">
        <v>0.04496000000000001</v>
      </c>
      <c r="BM30" s="31">
        <v>0.0028799999999999997</v>
      </c>
      <c r="BN30" s="31">
        <v>0.02996</v>
      </c>
      <c r="BO30" s="31">
        <v>0.0638</v>
      </c>
      <c r="BP30" s="31">
        <v>0.0625</v>
      </c>
      <c r="BQ30" s="31">
        <v>0.02024920087746788</v>
      </c>
      <c r="BR30" s="49">
        <v>0.18939999999999999</v>
      </c>
      <c r="BS30" s="31">
        <v>0</v>
      </c>
      <c r="BT30" s="31">
        <v>0</v>
      </c>
      <c r="BU30" s="34">
        <v>0.016564391519024106</v>
      </c>
      <c r="BV30" s="31">
        <v>0.02104</v>
      </c>
      <c r="BW30" s="43">
        <v>0.012</v>
      </c>
      <c r="BX30" s="43">
        <v>0.01392</v>
      </c>
      <c r="BY30" s="33">
        <v>0.0051643391521197</v>
      </c>
      <c r="BZ30" s="43">
        <v>0.031559850374064835</v>
      </c>
      <c r="CA30" s="46" t="s">
        <v>24</v>
      </c>
      <c r="CB30" s="43">
        <v>0.015007481296758102</v>
      </c>
      <c r="CC30" s="43">
        <v>0.010946633416458853</v>
      </c>
      <c r="CD30" s="43">
        <v>0.020789775561097255</v>
      </c>
      <c r="CE30" s="43">
        <v>0.011608728179551121</v>
      </c>
      <c r="CF30" s="43">
        <v>0.012668079800498753</v>
      </c>
      <c r="CG30" s="43">
        <v>0.021231172069825437</v>
      </c>
      <c r="CH30" s="43">
        <v>0.052614463840399</v>
      </c>
      <c r="CI30" s="43">
        <v>0.008430673316708229</v>
      </c>
      <c r="CJ30" s="43">
        <v>0.017567581047381545</v>
      </c>
      <c r="CK30" s="43">
        <v>0.006311970074812966</v>
      </c>
      <c r="CL30" s="43">
        <v>0.006532668329177057</v>
      </c>
      <c r="CM30" s="43">
        <v>0.02131945137157107</v>
      </c>
      <c r="CN30" s="43">
        <v>0.02109875311720698</v>
      </c>
      <c r="CO30" s="43">
        <v>0.0430361596009975</v>
      </c>
      <c r="CP30" s="43">
        <v>0.011255610972568577</v>
      </c>
      <c r="CQ30" s="46" t="s">
        <v>24</v>
      </c>
      <c r="CR30" s="57">
        <v>0.015228179551122193</v>
      </c>
      <c r="CS30" s="57">
        <v>0.04149127182044887</v>
      </c>
      <c r="CT30" s="57">
        <v>0.017082044887780548</v>
      </c>
      <c r="CU30" s="57">
        <v>0.006091271820448877</v>
      </c>
      <c r="CV30" s="57">
        <v>0.009225187032418952</v>
      </c>
      <c r="CW30" s="57">
        <v>0.012359102244389025</v>
      </c>
      <c r="CX30" s="57">
        <v>0.011608728179551121</v>
      </c>
      <c r="CY30" s="57">
        <v>0.03672418952618453</v>
      </c>
      <c r="CZ30" s="57">
        <v>0.009092768079800499</v>
      </c>
      <c r="DA30" s="57">
        <v>0.009843142144638403</v>
      </c>
      <c r="DB30" s="57">
        <v>0.02348229426433915</v>
      </c>
      <c r="DC30" s="33">
        <v>0.011697007481296757</v>
      </c>
      <c r="DD30" s="43">
        <v>0.0263072319201995</v>
      </c>
      <c r="DE30" s="31">
        <v>0</v>
      </c>
      <c r="DF30" s="31">
        <v>0.0067917990181923195</v>
      </c>
      <c r="DG30" s="31">
        <v>0.0020314755991914526</v>
      </c>
      <c r="DH30" s="31">
        <v>0.005366734045625181</v>
      </c>
      <c r="DI30" s="46" t="s">
        <v>24</v>
      </c>
      <c r="DJ30" s="31">
        <v>0.007610453364135144</v>
      </c>
      <c r="DK30" s="31">
        <v>0.01614</v>
      </c>
      <c r="DL30" s="31">
        <v>0.008031486786794826</v>
      </c>
      <c r="DM30" s="31">
        <v>0.009284103992074752</v>
      </c>
      <c r="DN30" s="31">
        <v>0</v>
      </c>
      <c r="DO30" s="31">
        <v>0.007294653136630163</v>
      </c>
      <c r="DP30" s="31">
        <v>0.009431470722107685</v>
      </c>
      <c r="DQ30" s="31">
        <v>0.00832622024686069</v>
      </c>
      <c r="DR30" s="31">
        <v>0.005084152186136175</v>
      </c>
      <c r="DS30" s="31">
        <v>0.02130093944618416</v>
      </c>
      <c r="DT30" s="31">
        <v>0.0007500477615742215</v>
      </c>
      <c r="DU30" s="43">
        <v>0.011540096472716312</v>
      </c>
      <c r="DV30" s="43">
        <v>0.004150000000000001</v>
      </c>
      <c r="DW30" s="36">
        <f t="shared" si="5"/>
        <v>2.2018302743286173</v>
      </c>
      <c r="DX30" s="37"/>
      <c r="DY30" s="36">
        <f t="shared" si="6"/>
        <v>4.146931398038128</v>
      </c>
      <c r="DZ30" s="36">
        <f t="shared" si="7"/>
        <v>6.348761672366745</v>
      </c>
    </row>
    <row r="31" spans="1:130" ht="14.25">
      <c r="A31" s="5" t="s">
        <v>26</v>
      </c>
      <c r="B31" s="38">
        <f aca="true" t="shared" si="8" ref="B31:G31">SUM(B7:B30)</f>
        <v>21.079</v>
      </c>
      <c r="C31" s="38">
        <f t="shared" si="8"/>
        <v>9.493</v>
      </c>
      <c r="D31" s="38">
        <f t="shared" si="8"/>
        <v>4.014</v>
      </c>
      <c r="E31" s="38">
        <f t="shared" si="8"/>
        <v>35.64200000000001</v>
      </c>
      <c r="F31" s="38">
        <f t="shared" si="8"/>
        <v>5.814720000000001</v>
      </c>
      <c r="G31" s="38">
        <f t="shared" si="8"/>
        <v>8.49816</v>
      </c>
      <c r="H31" s="38">
        <f>SUM(H7:H30)</f>
        <v>0</v>
      </c>
      <c r="I31" s="38">
        <f aca="true" t="shared" si="9" ref="I31:BU31">SUM(I7:I30)</f>
        <v>3.3201</v>
      </c>
      <c r="J31" s="38">
        <f t="shared" si="9"/>
        <v>0.10022</v>
      </c>
      <c r="K31" s="38">
        <f t="shared" si="9"/>
        <v>0</v>
      </c>
      <c r="L31" s="38">
        <f t="shared" si="9"/>
        <v>1.65882</v>
      </c>
      <c r="M31" s="38">
        <f t="shared" si="9"/>
        <v>1.0635</v>
      </c>
      <c r="N31" s="38">
        <f t="shared" si="9"/>
        <v>3.6342000000000003</v>
      </c>
      <c r="O31" s="38">
        <f t="shared" si="9"/>
        <v>1.63158</v>
      </c>
      <c r="P31" s="38">
        <f t="shared" si="9"/>
        <v>2.2027500000000004</v>
      </c>
      <c r="Q31" s="60" t="s">
        <v>26</v>
      </c>
      <c r="R31" s="38">
        <f t="shared" si="9"/>
        <v>1.986</v>
      </c>
      <c r="S31" s="38">
        <f t="shared" si="9"/>
        <v>9.22675</v>
      </c>
      <c r="T31" s="38">
        <f t="shared" si="9"/>
        <v>2.012</v>
      </c>
      <c r="U31" s="38">
        <f t="shared" si="9"/>
        <v>2.50929</v>
      </c>
      <c r="V31" s="38">
        <f t="shared" si="9"/>
        <v>4.03968</v>
      </c>
      <c r="W31" s="38">
        <f t="shared" si="9"/>
        <v>3.79793</v>
      </c>
      <c r="X31" s="38">
        <f t="shared" si="9"/>
        <v>0.04708000000000001</v>
      </c>
      <c r="Y31" s="38">
        <f t="shared" si="9"/>
        <v>2.8449999999999998</v>
      </c>
      <c r="Z31" s="38">
        <f t="shared" si="9"/>
        <v>6.882150000000001</v>
      </c>
      <c r="AA31" s="38">
        <f t="shared" si="9"/>
        <v>0</v>
      </c>
      <c r="AB31" s="38">
        <f t="shared" si="9"/>
        <v>0.5841999999999999</v>
      </c>
      <c r="AC31" s="38">
        <f t="shared" si="9"/>
        <v>0.84</v>
      </c>
      <c r="AD31" s="38">
        <f t="shared" si="9"/>
        <v>0.3627193983077406</v>
      </c>
      <c r="AE31" s="38">
        <f t="shared" si="9"/>
        <v>2.8530900000000003</v>
      </c>
      <c r="AF31" s="52" t="s">
        <v>26</v>
      </c>
      <c r="AG31" s="38">
        <f t="shared" si="9"/>
        <v>0.7589399999999998</v>
      </c>
      <c r="AH31" s="38">
        <f t="shared" si="9"/>
        <v>1.7135700000000003</v>
      </c>
      <c r="AI31" s="38">
        <f t="shared" si="9"/>
        <v>3.0184500000000005</v>
      </c>
      <c r="AJ31" s="38">
        <f t="shared" si="9"/>
        <v>0.18164</v>
      </c>
      <c r="AK31" s="38">
        <f t="shared" si="9"/>
        <v>0.16072000000000003</v>
      </c>
      <c r="AL31" s="38">
        <f t="shared" si="9"/>
        <v>0.8393600000000001</v>
      </c>
      <c r="AM31" s="38">
        <f t="shared" si="9"/>
        <v>1.8647599999999998</v>
      </c>
      <c r="AN31" s="38">
        <f t="shared" si="9"/>
        <v>0.95982</v>
      </c>
      <c r="AO31" s="38">
        <f t="shared" si="9"/>
        <v>0.261</v>
      </c>
      <c r="AP31" s="38">
        <f t="shared" si="9"/>
        <v>1.5991199999999999</v>
      </c>
      <c r="AQ31" s="38">
        <f t="shared" si="9"/>
        <v>1.4226600000000003</v>
      </c>
      <c r="AR31" s="38">
        <f t="shared" si="9"/>
        <v>0</v>
      </c>
      <c r="AS31" s="38">
        <f t="shared" si="9"/>
        <v>4.814653999999999</v>
      </c>
      <c r="AT31" s="38">
        <f t="shared" si="9"/>
        <v>0.9967599999999999</v>
      </c>
      <c r="AU31" s="38">
        <f t="shared" si="9"/>
        <v>1.7999999999999998</v>
      </c>
      <c r="AV31" s="5" t="s">
        <v>26</v>
      </c>
      <c r="AW31" s="38">
        <f t="shared" si="9"/>
        <v>0.339</v>
      </c>
      <c r="AX31" s="38">
        <f t="shared" si="9"/>
        <v>0.05491</v>
      </c>
      <c r="AY31" s="38">
        <f t="shared" si="9"/>
        <v>1.3410000000000002</v>
      </c>
      <c r="AZ31" s="38">
        <f t="shared" si="9"/>
        <v>0</v>
      </c>
      <c r="BA31" s="38">
        <f t="shared" si="9"/>
        <v>0.7940000000000002</v>
      </c>
      <c r="BB31" s="38">
        <f t="shared" si="9"/>
        <v>0.5189999999999999</v>
      </c>
      <c r="BC31" s="38">
        <f t="shared" si="9"/>
        <v>0.6643</v>
      </c>
      <c r="BD31" s="38">
        <f t="shared" si="9"/>
        <v>0.3294999999999999</v>
      </c>
      <c r="BE31" s="38">
        <f t="shared" si="9"/>
        <v>0.6515099999999999</v>
      </c>
      <c r="BF31" s="38">
        <f t="shared" si="9"/>
        <v>0.13799999999999998</v>
      </c>
      <c r="BG31" s="38">
        <f t="shared" si="9"/>
        <v>0.04272</v>
      </c>
      <c r="BH31" s="38">
        <f t="shared" si="9"/>
        <v>3.3735600000000003</v>
      </c>
      <c r="BI31" s="38">
        <f t="shared" si="9"/>
        <v>0</v>
      </c>
      <c r="BJ31" s="38">
        <f t="shared" si="9"/>
        <v>0.6039599999999999</v>
      </c>
      <c r="BK31" s="5" t="s">
        <v>26</v>
      </c>
      <c r="BL31" s="38">
        <f t="shared" si="9"/>
        <v>1.5166800000000005</v>
      </c>
      <c r="BM31" s="38">
        <f t="shared" si="9"/>
        <v>0.6423000000000001</v>
      </c>
      <c r="BN31" s="38">
        <f t="shared" si="9"/>
        <v>1.4089399999999999</v>
      </c>
      <c r="BO31" s="38">
        <f t="shared" si="9"/>
        <v>2.2274</v>
      </c>
      <c r="BP31" s="38">
        <f t="shared" si="9"/>
        <v>1.7455</v>
      </c>
      <c r="BQ31" s="38">
        <f t="shared" si="9"/>
        <v>0.741</v>
      </c>
      <c r="BR31" s="38">
        <f t="shared" si="9"/>
        <v>4.548500000000001</v>
      </c>
      <c r="BS31" s="38">
        <f t="shared" si="9"/>
        <v>0</v>
      </c>
      <c r="BT31" s="38">
        <f t="shared" si="9"/>
        <v>0.5940000000000001</v>
      </c>
      <c r="BU31" s="38">
        <f t="shared" si="9"/>
        <v>0.35600000000000004</v>
      </c>
      <c r="BV31" s="38">
        <f aca="true" t="shared" si="10" ref="BV31:DH31">SUM(BV7:BV30)</f>
        <v>0.35800000000000004</v>
      </c>
      <c r="BW31" s="38">
        <f t="shared" si="10"/>
        <v>0.44004000000000004</v>
      </c>
      <c r="BX31" s="38">
        <f t="shared" si="10"/>
        <v>0.4799</v>
      </c>
      <c r="BY31" s="38">
        <f t="shared" si="10"/>
        <v>0.11699999999999998</v>
      </c>
      <c r="BZ31" s="38">
        <f t="shared" si="10"/>
        <v>0.7150000000000001</v>
      </c>
      <c r="CA31" s="5" t="s">
        <v>26</v>
      </c>
      <c r="CB31" s="38">
        <f t="shared" si="10"/>
        <v>0.34</v>
      </c>
      <c r="CC31" s="38">
        <f t="shared" si="10"/>
        <v>0.24800000000000003</v>
      </c>
      <c r="CD31" s="38">
        <f t="shared" si="10"/>
        <v>0.4710000000000001</v>
      </c>
      <c r="CE31" s="38">
        <f t="shared" si="10"/>
        <v>0.263</v>
      </c>
      <c r="CF31" s="38">
        <f t="shared" si="10"/>
        <v>0.28700000000000003</v>
      </c>
      <c r="CG31" s="38">
        <f t="shared" si="10"/>
        <v>0.48100000000000004</v>
      </c>
      <c r="CH31" s="38">
        <f t="shared" si="10"/>
        <v>1.192</v>
      </c>
      <c r="CI31" s="38">
        <f t="shared" si="10"/>
        <v>0.19099999999999995</v>
      </c>
      <c r="CJ31" s="38">
        <f t="shared" si="10"/>
        <v>0.39799999999999996</v>
      </c>
      <c r="CK31" s="38">
        <f t="shared" si="10"/>
        <v>0.143</v>
      </c>
      <c r="CL31" s="38">
        <f>SUM(CL7:CL30)</f>
        <v>0.14800000000000002</v>
      </c>
      <c r="CM31" s="38">
        <f t="shared" si="10"/>
        <v>0.4830000000000001</v>
      </c>
      <c r="CN31" s="38">
        <f t="shared" si="10"/>
        <v>0.4779999999999999</v>
      </c>
      <c r="CO31" s="38">
        <f t="shared" si="10"/>
        <v>0.9750000000000002</v>
      </c>
      <c r="CP31" s="38">
        <f t="shared" si="10"/>
        <v>0.255</v>
      </c>
      <c r="CQ31" s="5" t="s">
        <v>26</v>
      </c>
      <c r="CR31" s="38">
        <f t="shared" si="10"/>
        <v>0.34500000000000003</v>
      </c>
      <c r="CS31" s="38">
        <f t="shared" si="10"/>
        <v>0.94</v>
      </c>
      <c r="CT31" s="38">
        <f t="shared" si="10"/>
        <v>0.38699999999999996</v>
      </c>
      <c r="CU31" s="38">
        <f t="shared" si="10"/>
        <v>0.138</v>
      </c>
      <c r="CV31" s="38">
        <f t="shared" si="10"/>
        <v>0.20900000000000002</v>
      </c>
      <c r="CW31" s="38">
        <f t="shared" si="10"/>
        <v>0.2799999999999999</v>
      </c>
      <c r="CX31" s="38">
        <f t="shared" si="10"/>
        <v>0.263</v>
      </c>
      <c r="CY31" s="38">
        <f t="shared" si="10"/>
        <v>0.8320000000000001</v>
      </c>
      <c r="CZ31" s="38">
        <f t="shared" si="10"/>
        <v>0.20600000000000002</v>
      </c>
      <c r="DA31" s="38">
        <f t="shared" si="10"/>
        <v>0.22299999999999998</v>
      </c>
      <c r="DB31" s="38">
        <f t="shared" si="10"/>
        <v>0.532</v>
      </c>
      <c r="DC31" s="38">
        <f t="shared" si="10"/>
        <v>0.265</v>
      </c>
      <c r="DD31" s="38">
        <f t="shared" si="10"/>
        <v>0.596</v>
      </c>
      <c r="DE31" s="38">
        <f t="shared" si="10"/>
        <v>0</v>
      </c>
      <c r="DF31" s="38">
        <f t="shared" si="10"/>
        <v>0.224</v>
      </c>
      <c r="DG31" s="38">
        <f t="shared" si="10"/>
        <v>0.06699999999999999</v>
      </c>
      <c r="DH31" s="38">
        <f t="shared" si="10"/>
        <v>0.177</v>
      </c>
      <c r="DI31" s="5" t="s">
        <v>26</v>
      </c>
      <c r="DJ31" s="38">
        <f>SUM(DJ7:DJ30)</f>
        <v>0.251</v>
      </c>
      <c r="DK31" s="38">
        <f aca="true" t="shared" si="11" ref="DK31:DZ31">SUM(DK7:DK30)</f>
        <v>0.26232</v>
      </c>
      <c r="DL31" s="38">
        <f t="shared" si="11"/>
        <v>0.109</v>
      </c>
      <c r="DM31" s="38">
        <f t="shared" si="11"/>
        <v>0.12599999999999997</v>
      </c>
      <c r="DN31" s="38">
        <f t="shared" si="11"/>
        <v>0</v>
      </c>
      <c r="DO31" s="38">
        <f t="shared" si="11"/>
        <v>0.09899999999999998</v>
      </c>
      <c r="DP31" s="38">
        <f t="shared" si="11"/>
        <v>0.12799999999999997</v>
      </c>
      <c r="DQ31" s="38">
        <f t="shared" si="11"/>
        <v>0.11299999999999998</v>
      </c>
      <c r="DR31" s="38">
        <f t="shared" si="11"/>
        <v>0.06899999999999998</v>
      </c>
      <c r="DS31" s="38">
        <f t="shared" si="11"/>
        <v>0.6059999999999999</v>
      </c>
      <c r="DT31" s="38">
        <f t="shared" si="11"/>
        <v>0.018</v>
      </c>
      <c r="DU31" s="38">
        <f t="shared" si="11"/>
        <v>0.338</v>
      </c>
      <c r="DV31" s="38">
        <f t="shared" si="11"/>
        <v>0.11650999999999999</v>
      </c>
      <c r="DW31" s="38">
        <f t="shared" si="11"/>
        <v>73.64427999999998</v>
      </c>
      <c r="DX31" s="38">
        <f t="shared" si="11"/>
        <v>0</v>
      </c>
      <c r="DY31" s="38">
        <f t="shared" si="11"/>
        <v>121.89966339830772</v>
      </c>
      <c r="DZ31" s="38">
        <f t="shared" si="11"/>
        <v>195.54394339830773</v>
      </c>
    </row>
    <row r="32" spans="1:110" ht="8.25" customHeight="1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</row>
    <row r="33" spans="1:110" ht="15" customHeight="1" thickBot="1">
      <c r="A33" s="8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</row>
    <row r="34" ht="14.25" thickBot="1" thickTop="1"/>
    <row r="35" spans="1:110" ht="15" thickTop="1">
      <c r="A35" s="71" t="s">
        <v>169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7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</row>
    <row r="36" spans="1:110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30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7"/>
      <c r="CW36" s="27"/>
      <c r="CX36" s="27"/>
      <c r="CY36" s="27"/>
      <c r="CZ36" s="27"/>
      <c r="DA36" s="27"/>
      <c r="DB36" s="27"/>
      <c r="DC36" s="14"/>
      <c r="DD36" s="26"/>
      <c r="DE36" s="26"/>
      <c r="DF36" s="26"/>
    </row>
    <row r="37" spans="1:113" ht="20.25" customHeight="1">
      <c r="A37" s="73" t="s">
        <v>0</v>
      </c>
      <c r="B37" s="61" t="s">
        <v>129</v>
      </c>
      <c r="C37" s="61" t="s">
        <v>130</v>
      </c>
      <c r="D37" s="61" t="s">
        <v>160</v>
      </c>
      <c r="E37" s="61" t="s">
        <v>131</v>
      </c>
      <c r="F37" s="61" t="s">
        <v>132</v>
      </c>
      <c r="G37" s="61" t="s">
        <v>133</v>
      </c>
      <c r="H37" s="61" t="s">
        <v>134</v>
      </c>
      <c r="I37" s="61" t="s">
        <v>135</v>
      </c>
      <c r="J37" s="61" t="s">
        <v>161</v>
      </c>
      <c r="K37" s="61" t="s">
        <v>136</v>
      </c>
      <c r="L37" s="61" t="s">
        <v>137</v>
      </c>
      <c r="M37" s="61" t="s">
        <v>138</v>
      </c>
      <c r="N37" s="61" t="s">
        <v>139</v>
      </c>
      <c r="O37" s="61" t="s">
        <v>140</v>
      </c>
      <c r="P37" s="61" t="s">
        <v>141</v>
      </c>
      <c r="Q37" s="61" t="s">
        <v>142</v>
      </c>
      <c r="R37" s="66" t="s">
        <v>0</v>
      </c>
      <c r="S37" s="61" t="s">
        <v>143</v>
      </c>
      <c r="T37" s="61" t="s">
        <v>144</v>
      </c>
      <c r="U37" s="61" t="s">
        <v>163</v>
      </c>
      <c r="V37" s="61" t="s">
        <v>164</v>
      </c>
      <c r="W37" s="61" t="s">
        <v>145</v>
      </c>
      <c r="X37" s="61" t="s">
        <v>146</v>
      </c>
      <c r="Y37" s="61" t="s">
        <v>147</v>
      </c>
      <c r="Z37" s="61" t="s">
        <v>165</v>
      </c>
      <c r="AA37" s="61" t="s">
        <v>167</v>
      </c>
      <c r="AB37" s="61" t="s">
        <v>65</v>
      </c>
      <c r="AC37" s="61" t="s">
        <v>66</v>
      </c>
      <c r="AD37" s="78" t="s">
        <v>25</v>
      </c>
      <c r="AE37" s="78"/>
      <c r="AF37" s="78"/>
      <c r="AG37" s="76" t="s">
        <v>125</v>
      </c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15"/>
      <c r="CV37" s="75"/>
      <c r="CW37" s="75"/>
      <c r="CX37" s="75"/>
      <c r="CY37" s="75"/>
      <c r="CZ37" s="75"/>
      <c r="DA37" s="75"/>
      <c r="DB37" s="75"/>
      <c r="DC37" s="75"/>
      <c r="DD37" s="75"/>
      <c r="DE37" s="15"/>
      <c r="DF37" s="75"/>
      <c r="DG37" s="77"/>
      <c r="DH37" s="77"/>
      <c r="DI37" s="85"/>
    </row>
    <row r="38" spans="1:113" ht="24" customHeight="1">
      <c r="A38" s="74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6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78"/>
      <c r="AE38" s="78"/>
      <c r="AF38" s="78"/>
      <c r="AG38" s="76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15"/>
      <c r="CV38" s="75"/>
      <c r="CW38" s="75"/>
      <c r="CX38" s="75"/>
      <c r="CY38" s="75"/>
      <c r="CZ38" s="75"/>
      <c r="DA38" s="75"/>
      <c r="DB38" s="75"/>
      <c r="DC38" s="75"/>
      <c r="DD38" s="75"/>
      <c r="DE38" s="15"/>
      <c r="DF38" s="75"/>
      <c r="DG38" s="77"/>
      <c r="DH38" s="77"/>
      <c r="DI38" s="85"/>
    </row>
    <row r="39" spans="1:113" ht="61.5" customHeight="1">
      <c r="A39" s="7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6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13" t="s">
        <v>126</v>
      </c>
      <c r="AE39" s="13" t="s">
        <v>127</v>
      </c>
      <c r="AF39" s="13" t="s">
        <v>128</v>
      </c>
      <c r="AG39" s="76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15"/>
      <c r="CV39" s="75"/>
      <c r="CW39" s="75"/>
      <c r="CX39" s="75"/>
      <c r="CY39" s="75"/>
      <c r="CZ39" s="75"/>
      <c r="DA39" s="75"/>
      <c r="DB39" s="75"/>
      <c r="DC39" s="75"/>
      <c r="DD39" s="75"/>
      <c r="DE39" s="15"/>
      <c r="DF39" s="75"/>
      <c r="DG39" s="15"/>
      <c r="DH39" s="15"/>
      <c r="DI39" s="85"/>
    </row>
    <row r="40" spans="1:113" ht="12.75">
      <c r="A40" s="1"/>
      <c r="B40" s="12">
        <f aca="true" t="shared" si="12" ref="B40:Q40">A40+1</f>
        <v>1</v>
      </c>
      <c r="C40" s="12">
        <f t="shared" si="12"/>
        <v>2</v>
      </c>
      <c r="D40" s="12">
        <f t="shared" si="12"/>
        <v>3</v>
      </c>
      <c r="E40" s="12">
        <f>D40+1</f>
        <v>4</v>
      </c>
      <c r="F40" s="12">
        <f>E40+1</f>
        <v>5</v>
      </c>
      <c r="G40" s="12">
        <f>F40+1</f>
        <v>6</v>
      </c>
      <c r="H40" s="12">
        <f>G40+1</f>
        <v>7</v>
      </c>
      <c r="I40" s="12">
        <f t="shared" si="12"/>
        <v>8</v>
      </c>
      <c r="J40" s="12">
        <f>I40+1</f>
        <v>9</v>
      </c>
      <c r="K40" s="12">
        <f t="shared" si="12"/>
        <v>10</v>
      </c>
      <c r="L40" s="12">
        <f t="shared" si="12"/>
        <v>11</v>
      </c>
      <c r="M40" s="12">
        <f t="shared" si="12"/>
        <v>12</v>
      </c>
      <c r="N40" s="12">
        <f t="shared" si="12"/>
        <v>13</v>
      </c>
      <c r="O40" s="12">
        <f t="shared" si="12"/>
        <v>14</v>
      </c>
      <c r="P40" s="12">
        <f t="shared" si="12"/>
        <v>15</v>
      </c>
      <c r="Q40" s="12">
        <f t="shared" si="12"/>
        <v>16</v>
      </c>
      <c r="R40" s="40"/>
      <c r="S40" s="56">
        <f>Q40+1</f>
        <v>17</v>
      </c>
      <c r="T40" s="56">
        <v>18</v>
      </c>
      <c r="U40" s="56">
        <v>19</v>
      </c>
      <c r="V40" s="56">
        <v>20</v>
      </c>
      <c r="W40" s="56">
        <v>21</v>
      </c>
      <c r="X40" s="56">
        <v>22</v>
      </c>
      <c r="Y40" s="56">
        <v>23</v>
      </c>
      <c r="Z40" s="56">
        <v>24</v>
      </c>
      <c r="AA40" s="56">
        <v>25</v>
      </c>
      <c r="AB40" s="56">
        <v>26</v>
      </c>
      <c r="AC40" s="56">
        <v>27</v>
      </c>
      <c r="AD40" s="56">
        <v>28</v>
      </c>
      <c r="AE40" s="56">
        <v>29</v>
      </c>
      <c r="AF40" s="56">
        <v>30</v>
      </c>
      <c r="AG40" s="56">
        <v>31</v>
      </c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7"/>
    </row>
    <row r="41" spans="1:113" ht="15.75">
      <c r="A41" s="2" t="s">
        <v>1</v>
      </c>
      <c r="B41" s="31">
        <v>0.036588257461561656</v>
      </c>
      <c r="C41" s="31">
        <v>0</v>
      </c>
      <c r="D41" s="31">
        <v>0.8641018964849932</v>
      </c>
      <c r="E41" s="31">
        <v>0.019306850568241787</v>
      </c>
      <c r="F41" s="31">
        <v>0.022836634882657185</v>
      </c>
      <c r="G41" s="33">
        <v>0</v>
      </c>
      <c r="H41" s="31">
        <v>0.025813159481459153</v>
      </c>
      <c r="I41" s="31">
        <v>0.1298</v>
      </c>
      <c r="J41" s="31">
        <v>0.02532559577063847</v>
      </c>
      <c r="K41" s="31">
        <v>0.05175</v>
      </c>
      <c r="L41" s="31">
        <v>0.051940156768164006</v>
      </c>
      <c r="M41" s="31">
        <v>0.019605465636437572</v>
      </c>
      <c r="N41" s="31">
        <v>0.02725473769825132</v>
      </c>
      <c r="O41" s="31">
        <v>0.0161285237901586</v>
      </c>
      <c r="P41" s="31">
        <v>0.0194035786905246</v>
      </c>
      <c r="Q41" s="31">
        <v>0.021848653924359498</v>
      </c>
      <c r="R41" s="42" t="s">
        <v>1</v>
      </c>
      <c r="S41" s="53">
        <v>0.017354772879209033</v>
      </c>
      <c r="T41" s="31">
        <v>0.028687508201023493</v>
      </c>
      <c r="U41" s="31">
        <v>0.039374393124261914</v>
      </c>
      <c r="V41" s="31">
        <v>0.04413462800157461</v>
      </c>
      <c r="W41" s="31">
        <v>0.007723559900275557</v>
      </c>
      <c r="X41" s="31">
        <v>0.03420433670122032</v>
      </c>
      <c r="Y41" s="31">
        <v>0.0164874360320168</v>
      </c>
      <c r="Z41" s="31">
        <v>0.023548976512268737</v>
      </c>
      <c r="AA41" s="31">
        <v>0.0030079296328380093</v>
      </c>
      <c r="AB41" s="31">
        <v>0</v>
      </c>
      <c r="AC41" s="31">
        <v>0</v>
      </c>
      <c r="AD41" s="37"/>
      <c r="AE41" s="37"/>
      <c r="AF41" s="36">
        <f>SUM(B41:AC41)</f>
        <v>1.5462270521421353</v>
      </c>
      <c r="AG41" s="36">
        <f>AF41</f>
        <v>1.5462270521421353</v>
      </c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9"/>
      <c r="CW41" s="19"/>
      <c r="CX41" s="19"/>
      <c r="CY41" s="19"/>
      <c r="CZ41" s="19"/>
      <c r="DA41" s="19"/>
      <c r="DB41" s="19"/>
      <c r="DC41" s="20"/>
      <c r="DD41" s="20"/>
      <c r="DE41" s="20"/>
      <c r="DF41" s="20"/>
      <c r="DG41" s="20"/>
      <c r="DH41" s="20"/>
      <c r="DI41" s="20"/>
    </row>
    <row r="42" spans="1:113" ht="15.75">
      <c r="A42" s="3" t="s">
        <v>2</v>
      </c>
      <c r="B42" s="31">
        <v>0.03293294643754397</v>
      </c>
      <c r="C42" s="31">
        <v>0</v>
      </c>
      <c r="D42" s="31">
        <v>0.7651849688610535</v>
      </c>
      <c r="E42" s="31">
        <v>0.01709672425319306</v>
      </c>
      <c r="F42" s="31">
        <v>0.0202224411526688</v>
      </c>
      <c r="G42" s="33">
        <v>0</v>
      </c>
      <c r="H42" s="31">
        <v>0.02323432318359964</v>
      </c>
      <c r="I42" s="31">
        <v>0.12019999999999999</v>
      </c>
      <c r="J42" s="31">
        <v>0.02449916226108174</v>
      </c>
      <c r="K42" s="31">
        <v>0.05094</v>
      </c>
      <c r="L42" s="31">
        <v>0.046751130539644255</v>
      </c>
      <c r="M42" s="31">
        <v>0.01896569337128914</v>
      </c>
      <c r="N42" s="31">
        <v>0.02636535176901179</v>
      </c>
      <c r="O42" s="31">
        <v>0.01560221228141521</v>
      </c>
      <c r="P42" s="31">
        <v>0.01877039446929646</v>
      </c>
      <c r="Q42" s="31">
        <v>0.02113568117120781</v>
      </c>
      <c r="R42" s="44" t="s">
        <v>2</v>
      </c>
      <c r="S42" s="54">
        <v>0.015368108089089052</v>
      </c>
      <c r="T42" s="31">
        <v>0.02277686655294581</v>
      </c>
      <c r="U42" s="31">
        <v>0.03126187508201024</v>
      </c>
      <c r="V42" s="31">
        <v>0.03504133315837818</v>
      </c>
      <c r="W42" s="31">
        <v>0.006132233302716181</v>
      </c>
      <c r="X42" s="31">
        <v>0.02715703319774309</v>
      </c>
      <c r="Y42" s="31">
        <v>0.013090440887022705</v>
      </c>
      <c r="Z42" s="31">
        <v>0.01869705419236321</v>
      </c>
      <c r="AA42" s="31">
        <v>0.0027531596366140248</v>
      </c>
      <c r="AB42" s="31">
        <v>0</v>
      </c>
      <c r="AC42" s="31">
        <v>0</v>
      </c>
      <c r="AD42" s="37"/>
      <c r="AE42" s="37"/>
      <c r="AF42" s="36">
        <f aca="true" t="shared" si="13" ref="AF42:AF64">SUM(B42:AA42)</f>
        <v>1.3741791338498879</v>
      </c>
      <c r="AG42" s="36">
        <f aca="true" t="shared" si="14" ref="AG42:AG64">AF42</f>
        <v>1.3741791338498879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19"/>
      <c r="CW42" s="19"/>
      <c r="CX42" s="19"/>
      <c r="CY42" s="19"/>
      <c r="CZ42" s="19"/>
      <c r="DA42" s="19"/>
      <c r="DB42" s="19"/>
      <c r="DC42" s="20"/>
      <c r="DD42" s="20"/>
      <c r="DE42" s="20"/>
      <c r="DF42" s="20"/>
      <c r="DG42" s="20"/>
      <c r="DH42" s="20"/>
      <c r="DI42" s="20"/>
    </row>
    <row r="43" spans="1:113" ht="15.75">
      <c r="A43" s="3" t="s">
        <v>3</v>
      </c>
      <c r="B43" s="31">
        <v>0.029383077077680637</v>
      </c>
      <c r="C43" s="31">
        <v>0</v>
      </c>
      <c r="D43" s="31">
        <v>0.7504042785264415</v>
      </c>
      <c r="E43" s="31">
        <v>0.01676647549347313</v>
      </c>
      <c r="F43" s="31">
        <v>0.01983181450336019</v>
      </c>
      <c r="G43" s="33">
        <v>0</v>
      </c>
      <c r="H43" s="31">
        <v>0.02072987639433223</v>
      </c>
      <c r="I43" s="31">
        <v>0.11589999999999998</v>
      </c>
      <c r="J43" s="31">
        <v>0.02402166734444896</v>
      </c>
      <c r="K43" s="31">
        <v>0.0639</v>
      </c>
      <c r="L43" s="31">
        <v>0.04171178776002411</v>
      </c>
      <c r="M43" s="31">
        <v>0.01859604717364782</v>
      </c>
      <c r="N43" s="31">
        <v>0.02585148434322895</v>
      </c>
      <c r="O43" s="31">
        <v>0.01529812118747458</v>
      </c>
      <c r="P43" s="31">
        <v>0.018404554697031308</v>
      </c>
      <c r="Q43" s="31">
        <v>0.020723741358275722</v>
      </c>
      <c r="R43" s="44" t="s">
        <v>3</v>
      </c>
      <c r="S43" s="54">
        <v>0.015071250131944686</v>
      </c>
      <c r="T43" s="31">
        <v>0.019821545728906972</v>
      </c>
      <c r="U43" s="31">
        <v>0.027205616060884407</v>
      </c>
      <c r="V43" s="31">
        <v>0.03049468573677996</v>
      </c>
      <c r="W43" s="31">
        <v>0.005336570003936493</v>
      </c>
      <c r="X43" s="31">
        <v>0.02363338144600447</v>
      </c>
      <c r="Y43" s="31">
        <v>0.011391943314525657</v>
      </c>
      <c r="Z43" s="31">
        <v>0.01627109303241045</v>
      </c>
      <c r="AA43" s="31">
        <v>0.002868217054263566</v>
      </c>
      <c r="AB43" s="31">
        <v>0</v>
      </c>
      <c r="AC43" s="31">
        <v>0</v>
      </c>
      <c r="AD43" s="37"/>
      <c r="AE43" s="37"/>
      <c r="AF43" s="36">
        <f t="shared" si="13"/>
        <v>1.3336172283690761</v>
      </c>
      <c r="AG43" s="36">
        <f t="shared" si="14"/>
        <v>1.3336172283690761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19"/>
      <c r="CW43" s="19"/>
      <c r="CX43" s="19"/>
      <c r="CY43" s="19"/>
      <c r="CZ43" s="19"/>
      <c r="DA43" s="19"/>
      <c r="DB43" s="19"/>
      <c r="DC43" s="20"/>
      <c r="DD43" s="20"/>
      <c r="DE43" s="20"/>
      <c r="DF43" s="20"/>
      <c r="DG43" s="20"/>
      <c r="DH43" s="20"/>
      <c r="DI43" s="20"/>
    </row>
    <row r="44" spans="1:113" ht="15.75">
      <c r="A44" s="3" t="s">
        <v>4</v>
      </c>
      <c r="B44" s="31">
        <v>0.0282583659933675</v>
      </c>
      <c r="C44" s="31">
        <v>0</v>
      </c>
      <c r="D44" s="31">
        <v>0.6867336124696527</v>
      </c>
      <c r="E44" s="31">
        <v>0.015343865451602687</v>
      </c>
      <c r="F44" s="31">
        <v>0.01814911509095387</v>
      </c>
      <c r="G44" s="33">
        <v>0</v>
      </c>
      <c r="H44" s="31">
        <v>0.01993638830268315</v>
      </c>
      <c r="I44" s="31">
        <v>0.11509999999999998</v>
      </c>
      <c r="J44" s="31">
        <v>0.023103407889385925</v>
      </c>
      <c r="K44" s="31">
        <v>0.09765</v>
      </c>
      <c r="L44" s="31">
        <v>0.040115164305094965</v>
      </c>
      <c r="M44" s="31">
        <v>0.017885189101260673</v>
      </c>
      <c r="N44" s="31">
        <v>0.024863277755185032</v>
      </c>
      <c r="O44" s="31">
        <v>0.014713330622204144</v>
      </c>
      <c r="P44" s="31">
        <v>0.017701016673444484</v>
      </c>
      <c r="Q44" s="31">
        <v>0.0199315494103294</v>
      </c>
      <c r="R44" s="44" t="s">
        <v>4</v>
      </c>
      <c r="S44" s="54">
        <v>0.013792477393476653</v>
      </c>
      <c r="T44" s="31">
        <v>0.01883643878756069</v>
      </c>
      <c r="U44" s="31">
        <v>0.025853529720509125</v>
      </c>
      <c r="V44" s="31">
        <v>0.02897913659624722</v>
      </c>
      <c r="W44" s="31">
        <v>0.005071348904343264</v>
      </c>
      <c r="X44" s="31">
        <v>0.022458830862091595</v>
      </c>
      <c r="Y44" s="31">
        <v>0.01082577745702664</v>
      </c>
      <c r="Z44" s="31">
        <v>0.015462439312426196</v>
      </c>
      <c r="AA44" s="31">
        <v>0.0029914928588880745</v>
      </c>
      <c r="AB44" s="31">
        <v>0</v>
      </c>
      <c r="AC44" s="31">
        <v>0</v>
      </c>
      <c r="AD44" s="37"/>
      <c r="AE44" s="37"/>
      <c r="AF44" s="36">
        <f t="shared" si="13"/>
        <v>1.2837557549577339</v>
      </c>
      <c r="AG44" s="36">
        <f t="shared" si="14"/>
        <v>1.2837557549577339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19"/>
      <c r="CW44" s="19"/>
      <c r="CX44" s="19"/>
      <c r="CY44" s="19"/>
      <c r="CZ44" s="19"/>
      <c r="DA44" s="19"/>
      <c r="DB44" s="19"/>
      <c r="DC44" s="20"/>
      <c r="DD44" s="20"/>
      <c r="DE44" s="20"/>
      <c r="DF44" s="20"/>
      <c r="DG44" s="20"/>
      <c r="DH44" s="20"/>
      <c r="DI44" s="20"/>
    </row>
    <row r="45" spans="1:113" ht="15.75">
      <c r="A45" s="3" t="s">
        <v>5</v>
      </c>
      <c r="B45" s="31">
        <v>0.028469249321676215</v>
      </c>
      <c r="C45" s="31">
        <v>0</v>
      </c>
      <c r="D45" s="31">
        <v>0.674226874494212</v>
      </c>
      <c r="E45" s="31">
        <v>0.015064424193378133</v>
      </c>
      <c r="F45" s="31">
        <v>0.0178185848492312</v>
      </c>
      <c r="G45" s="33">
        <v>0</v>
      </c>
      <c r="H45" s="31">
        <v>0.020085167319867352</v>
      </c>
      <c r="I45" s="31">
        <v>0.12210000000000001</v>
      </c>
      <c r="J45" s="31">
        <v>0.0230666775111834</v>
      </c>
      <c r="K45" s="31">
        <v>0.09855</v>
      </c>
      <c r="L45" s="31">
        <v>0.04041453120289419</v>
      </c>
      <c r="M45" s="31">
        <v>0.017856754778365184</v>
      </c>
      <c r="N45" s="31">
        <v>0.02482374949166327</v>
      </c>
      <c r="O45" s="31">
        <v>0.014689938999593326</v>
      </c>
      <c r="P45" s="31">
        <v>0.01767287515250101</v>
      </c>
      <c r="Q45" s="31">
        <v>0.019899861732411546</v>
      </c>
      <c r="R45" s="44" t="s">
        <v>5</v>
      </c>
      <c r="S45" s="54">
        <v>0.013541289891277576</v>
      </c>
      <c r="T45" s="31">
        <v>0.019254362944495475</v>
      </c>
      <c r="U45" s="31">
        <v>0.026427142107335003</v>
      </c>
      <c r="V45" s="31">
        <v>0.029622096837685352</v>
      </c>
      <c r="W45" s="31">
        <v>0.005183866946594937</v>
      </c>
      <c r="X45" s="31">
        <v>0.022957125049206148</v>
      </c>
      <c r="Y45" s="31">
        <v>0.011065969032935314</v>
      </c>
      <c r="Z45" s="31">
        <v>0.01580550452696497</v>
      </c>
      <c r="AA45" s="31">
        <v>0.002925745763088337</v>
      </c>
      <c r="AB45" s="31">
        <v>0</v>
      </c>
      <c r="AC45" s="31">
        <v>0</v>
      </c>
      <c r="AD45" s="37"/>
      <c r="AE45" s="37"/>
      <c r="AF45" s="36">
        <f t="shared" si="13"/>
        <v>1.28152179214656</v>
      </c>
      <c r="AG45" s="36">
        <f t="shared" si="14"/>
        <v>1.28152179214656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19"/>
      <c r="CW45" s="19"/>
      <c r="CX45" s="19"/>
      <c r="CY45" s="19"/>
      <c r="CZ45" s="19"/>
      <c r="DA45" s="19"/>
      <c r="DB45" s="19"/>
      <c r="DC45" s="20"/>
      <c r="DD45" s="20"/>
      <c r="DE45" s="20"/>
      <c r="DF45" s="20"/>
      <c r="DG45" s="20"/>
      <c r="DH45" s="20"/>
      <c r="DI45" s="20"/>
    </row>
    <row r="46" spans="1:113" ht="15.75">
      <c r="A46" s="3" t="s">
        <v>6</v>
      </c>
      <c r="B46" s="31">
        <v>0.0323705908953874</v>
      </c>
      <c r="C46" s="31">
        <v>0</v>
      </c>
      <c r="D46" s="31">
        <v>0.7276647549347313</v>
      </c>
      <c r="E46" s="31">
        <v>0.0162584004785194</v>
      </c>
      <c r="F46" s="31">
        <v>0.01923085042750079</v>
      </c>
      <c r="G46" s="33">
        <v>0</v>
      </c>
      <c r="H46" s="31">
        <v>0.0228375791377751</v>
      </c>
      <c r="I46" s="31">
        <v>0.135</v>
      </c>
      <c r="J46" s="31">
        <v>0.024774640097600643</v>
      </c>
      <c r="K46" s="31">
        <v>0.06075</v>
      </c>
      <c r="L46" s="31">
        <v>0.04595281881217969</v>
      </c>
      <c r="M46" s="31">
        <v>0.019178950793005276</v>
      </c>
      <c r="N46" s="31">
        <v>0.02666181374542496</v>
      </c>
      <c r="O46" s="31">
        <v>0.015777649450996335</v>
      </c>
      <c r="P46" s="31">
        <v>0.0189814558763725</v>
      </c>
      <c r="Q46" s="31">
        <v>0.0213733387555917</v>
      </c>
      <c r="R46" s="44" t="s">
        <v>6</v>
      </c>
      <c r="S46" s="54">
        <v>0.014614545582491818</v>
      </c>
      <c r="T46" s="31">
        <v>0.019702138826925602</v>
      </c>
      <c r="U46" s="31">
        <v>0.02704172680750558</v>
      </c>
      <c r="V46" s="31">
        <v>0.03031098281065478</v>
      </c>
      <c r="W46" s="31">
        <v>0.005304421991864586</v>
      </c>
      <c r="X46" s="31">
        <v>0.023491011678257453</v>
      </c>
      <c r="Y46" s="31">
        <v>0.011323317149980321</v>
      </c>
      <c r="Z46" s="31">
        <v>0.016173074399685086</v>
      </c>
      <c r="AA46" s="31">
        <v>0.00315586059838742</v>
      </c>
      <c r="AB46" s="31">
        <v>0</v>
      </c>
      <c r="AC46" s="31">
        <v>0</v>
      </c>
      <c r="AD46" s="37"/>
      <c r="AE46" s="37"/>
      <c r="AF46" s="36">
        <f t="shared" si="13"/>
        <v>1.3379299232508375</v>
      </c>
      <c r="AG46" s="36">
        <f t="shared" si="14"/>
        <v>1.3379299232508375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19"/>
      <c r="CW46" s="19"/>
      <c r="CX46" s="19"/>
      <c r="CY46" s="19"/>
      <c r="CZ46" s="19"/>
      <c r="DA46" s="19"/>
      <c r="DB46" s="19"/>
      <c r="DC46" s="20"/>
      <c r="DD46" s="20"/>
      <c r="DE46" s="20"/>
      <c r="DF46" s="20"/>
      <c r="DG46" s="20"/>
      <c r="DH46" s="20"/>
      <c r="DI46" s="20"/>
    </row>
    <row r="47" spans="1:113" ht="15.75">
      <c r="A47" s="3" t="s">
        <v>7</v>
      </c>
      <c r="B47" s="31">
        <v>0.0475893377549995</v>
      </c>
      <c r="C47" s="31">
        <v>0</v>
      </c>
      <c r="D47" s="31">
        <v>0.8004312304282044</v>
      </c>
      <c r="E47" s="31">
        <v>0.01788424052637134</v>
      </c>
      <c r="F47" s="31">
        <v>0.021153935470250868</v>
      </c>
      <c r="G47" s="33">
        <v>0</v>
      </c>
      <c r="H47" s="31">
        <v>0.03357446487790173</v>
      </c>
      <c r="I47" s="31">
        <v>0.1482</v>
      </c>
      <c r="J47" s="31">
        <v>0.02506848312322081</v>
      </c>
      <c r="K47" s="31">
        <v>0.058410000000000004</v>
      </c>
      <c r="L47" s="31">
        <v>0.06755712993668979</v>
      </c>
      <c r="M47" s="31">
        <v>0.019406425376169167</v>
      </c>
      <c r="N47" s="31">
        <v>0.026978039853599017</v>
      </c>
      <c r="O47" s="31">
        <v>0.015964782431882873</v>
      </c>
      <c r="P47" s="31">
        <v>0.019206588043920284</v>
      </c>
      <c r="Q47" s="31">
        <v>0.02162684017893452</v>
      </c>
      <c r="R47" s="44" t="s">
        <v>7</v>
      </c>
      <c r="S47" s="54">
        <v>0.016076000140741002</v>
      </c>
      <c r="T47" s="31">
        <v>0.020985763023225308</v>
      </c>
      <c r="U47" s="31">
        <v>0.028803536281327917</v>
      </c>
      <c r="V47" s="31">
        <v>0.03228578926650047</v>
      </c>
      <c r="W47" s="31">
        <v>0.005650013121637583</v>
      </c>
      <c r="X47" s="31">
        <v>0.025021486681537867</v>
      </c>
      <c r="Y47" s="31">
        <v>0.012061048418842677</v>
      </c>
      <c r="Z47" s="31">
        <v>0.01722677470148275</v>
      </c>
      <c r="AA47" s="31">
        <v>0.003073676728637747</v>
      </c>
      <c r="AB47" s="31">
        <v>0</v>
      </c>
      <c r="AC47" s="31">
        <v>0</v>
      </c>
      <c r="AD47" s="37"/>
      <c r="AE47" s="37"/>
      <c r="AF47" s="36">
        <f t="shared" si="13"/>
        <v>1.4842355863660777</v>
      </c>
      <c r="AG47" s="36">
        <f t="shared" si="14"/>
        <v>1.4842355863660777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19"/>
      <c r="CW47" s="19"/>
      <c r="CX47" s="19"/>
      <c r="CY47" s="19"/>
      <c r="CZ47" s="19"/>
      <c r="DA47" s="19"/>
      <c r="DB47" s="19"/>
      <c r="DC47" s="20"/>
      <c r="DD47" s="20"/>
      <c r="DE47" s="20"/>
      <c r="DF47" s="20"/>
      <c r="DG47" s="20"/>
      <c r="DH47" s="20"/>
      <c r="DI47" s="20"/>
    </row>
    <row r="48" spans="1:113" ht="15.75">
      <c r="A48" s="3" t="s">
        <v>8</v>
      </c>
      <c r="B48" s="31">
        <v>0.04818684051854086</v>
      </c>
      <c r="C48" s="31">
        <v>0</v>
      </c>
      <c r="D48" s="31">
        <v>0.8311295872770134</v>
      </c>
      <c r="E48" s="31">
        <v>0.01857014179655888</v>
      </c>
      <c r="F48" s="31">
        <v>0.021965236972661055</v>
      </c>
      <c r="G48" s="33">
        <v>0</v>
      </c>
      <c r="H48" s="31">
        <v>0.0339960054265903</v>
      </c>
      <c r="I48" s="31">
        <v>0.1502</v>
      </c>
      <c r="J48" s="31">
        <v>0.04139513623424155</v>
      </c>
      <c r="K48" s="31">
        <v>0.10080000000000001</v>
      </c>
      <c r="L48" s="31">
        <v>0.06840533614712091</v>
      </c>
      <c r="M48" s="31">
        <v>0.03204548190321267</v>
      </c>
      <c r="N48" s="31">
        <v>0.044548352989019914</v>
      </c>
      <c r="O48" s="31">
        <v>0.02636235868239121</v>
      </c>
      <c r="P48" s="31">
        <v>0.03171549410329401</v>
      </c>
      <c r="Q48" s="31">
        <v>0.035712013013420085</v>
      </c>
      <c r="R48" s="44" t="s">
        <v>8</v>
      </c>
      <c r="S48" s="54">
        <v>0.016692551282502372</v>
      </c>
      <c r="T48" s="31">
        <v>0.031911494554520414</v>
      </c>
      <c r="U48" s="31">
        <v>0.043799402965490106</v>
      </c>
      <c r="V48" s="31">
        <v>0.049094607006954484</v>
      </c>
      <c r="W48" s="31">
        <v>0.008591556226217035</v>
      </c>
      <c r="X48" s="31">
        <v>0.03804832043038973</v>
      </c>
      <c r="Y48" s="31">
        <v>0.018340342474740853</v>
      </c>
      <c r="Z48" s="31">
        <v>0.02619547959585357</v>
      </c>
      <c r="AA48" s="31">
        <v>0.00320845827502721</v>
      </c>
      <c r="AB48" s="31">
        <v>0</v>
      </c>
      <c r="AC48" s="31">
        <v>0</v>
      </c>
      <c r="AD48" s="37"/>
      <c r="AE48" s="37"/>
      <c r="AF48" s="36">
        <f t="shared" si="13"/>
        <v>1.7209141978757603</v>
      </c>
      <c r="AG48" s="36">
        <f t="shared" si="14"/>
        <v>1.7209141978757603</v>
      </c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19"/>
      <c r="CW48" s="19"/>
      <c r="CX48" s="19"/>
      <c r="CY48" s="19"/>
      <c r="CZ48" s="19"/>
      <c r="DA48" s="19"/>
      <c r="DB48" s="19"/>
      <c r="DC48" s="20"/>
      <c r="DD48" s="20"/>
      <c r="DE48" s="20"/>
      <c r="DF48" s="20"/>
      <c r="DG48" s="20"/>
      <c r="DH48" s="20"/>
      <c r="DI48" s="20"/>
    </row>
    <row r="49" spans="1:113" ht="15.75">
      <c r="A49" s="3" t="s">
        <v>9</v>
      </c>
      <c r="B49" s="31">
        <v>0.050295673801627985</v>
      </c>
      <c r="C49" s="31">
        <v>0</v>
      </c>
      <c r="D49" s="31">
        <v>1.798696316104289</v>
      </c>
      <c r="E49" s="31">
        <v>0.04018873368284015</v>
      </c>
      <c r="F49" s="31">
        <v>0.047536258400478516</v>
      </c>
      <c r="G49" s="33">
        <v>0</v>
      </c>
      <c r="H49" s="31">
        <v>0.03548379559843233</v>
      </c>
      <c r="I49" s="31">
        <v>0.1439</v>
      </c>
      <c r="J49" s="31">
        <v>0.07245067100447335</v>
      </c>
      <c r="K49" s="31">
        <v>0.11862</v>
      </c>
      <c r="L49" s="31">
        <v>0.07139900512511306</v>
      </c>
      <c r="M49" s="31">
        <v>0.05608670191134607</v>
      </c>
      <c r="N49" s="31">
        <v>0.0779694997966653</v>
      </c>
      <c r="O49" s="31">
        <v>0.046139975599837325</v>
      </c>
      <c r="P49" s="31">
        <v>0.0555091500610004</v>
      </c>
      <c r="Q49" s="31">
        <v>0.06250394469296462</v>
      </c>
      <c r="R49" s="44" t="s">
        <v>9</v>
      </c>
      <c r="S49" s="54">
        <v>0.03612532986172196</v>
      </c>
      <c r="T49" s="31">
        <v>0.035523553339456775</v>
      </c>
      <c r="U49" s="31">
        <v>0.04875705288019946</v>
      </c>
      <c r="V49" s="31">
        <v>0.05465162052224119</v>
      </c>
      <c r="W49" s="31">
        <v>0.009564033591392209</v>
      </c>
      <c r="X49" s="31">
        <v>0.042355005904736925</v>
      </c>
      <c r="Y49" s="31">
        <v>0.020416283952237248</v>
      </c>
      <c r="Z49" s="31">
        <v>0.029160543235795835</v>
      </c>
      <c r="AA49" s="31">
        <v>0.003188734146287288</v>
      </c>
      <c r="AB49" s="31">
        <v>0</v>
      </c>
      <c r="AC49" s="31">
        <v>0</v>
      </c>
      <c r="AD49" s="37"/>
      <c r="AE49" s="37"/>
      <c r="AF49" s="36">
        <f t="shared" si="13"/>
        <v>2.956521883213138</v>
      </c>
      <c r="AG49" s="36">
        <f t="shared" si="14"/>
        <v>2.956521883213138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19"/>
      <c r="CW49" s="19"/>
      <c r="CX49" s="19"/>
      <c r="CY49" s="19"/>
      <c r="CZ49" s="19"/>
      <c r="DA49" s="19"/>
      <c r="DB49" s="19"/>
      <c r="DC49" s="20"/>
      <c r="DD49" s="20"/>
      <c r="DE49" s="20"/>
      <c r="DF49" s="20"/>
      <c r="DG49" s="20"/>
      <c r="DH49" s="20"/>
      <c r="DI49" s="20"/>
    </row>
    <row r="50" spans="1:113" ht="15.75">
      <c r="A50" s="3" t="s">
        <v>10</v>
      </c>
      <c r="B50" s="31">
        <v>0.04860860717515828</v>
      </c>
      <c r="C50" s="31">
        <v>0</v>
      </c>
      <c r="D50" s="31">
        <v>1.961283909785018</v>
      </c>
      <c r="E50" s="31">
        <v>0.04382147003975933</v>
      </c>
      <c r="F50" s="31">
        <v>0.051833151542873226</v>
      </c>
      <c r="G50" s="33">
        <v>0</v>
      </c>
      <c r="H50" s="31">
        <v>0.0342935634609587</v>
      </c>
      <c r="I50" s="31">
        <v>0.1379</v>
      </c>
      <c r="J50" s="31">
        <v>0.07777657584383896</v>
      </c>
      <c r="K50" s="31">
        <v>0.09963</v>
      </c>
      <c r="L50" s="31">
        <v>0.06900406994271933</v>
      </c>
      <c r="M50" s="31">
        <v>0.060209678731191534</v>
      </c>
      <c r="N50" s="31">
        <v>0.08370109800732004</v>
      </c>
      <c r="O50" s="31">
        <v>0.04953176087840585</v>
      </c>
      <c r="P50" s="31">
        <v>0.05958967059780397</v>
      </c>
      <c r="Q50" s="31">
        <v>0.06709865799105327</v>
      </c>
      <c r="R50" s="44" t="s">
        <v>10</v>
      </c>
      <c r="S50" s="54">
        <v>0.03939076739030998</v>
      </c>
      <c r="T50" s="31">
        <v>0.03886694659493506</v>
      </c>
      <c r="U50" s="31">
        <v>0.053345951974806474</v>
      </c>
      <c r="V50" s="31">
        <v>0.05979530245374625</v>
      </c>
      <c r="W50" s="31">
        <v>0.010464177929405594</v>
      </c>
      <c r="X50" s="31">
        <v>0.04634135940165335</v>
      </c>
      <c r="Y50" s="31">
        <v>0.022337816559506635</v>
      </c>
      <c r="Z50" s="31">
        <v>0.03190506495210604</v>
      </c>
      <c r="AA50" s="31">
        <v>0.0032133893072121902</v>
      </c>
      <c r="AB50" s="31">
        <v>0</v>
      </c>
      <c r="AC50" s="31">
        <v>0</v>
      </c>
      <c r="AD50" s="37"/>
      <c r="AE50" s="37"/>
      <c r="AF50" s="36">
        <f t="shared" si="13"/>
        <v>3.149942990559782</v>
      </c>
      <c r="AG50" s="36">
        <f t="shared" si="14"/>
        <v>3.149942990559782</v>
      </c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19"/>
      <c r="CW50" s="19"/>
      <c r="CX50" s="19"/>
      <c r="CY50" s="19"/>
      <c r="CZ50" s="19"/>
      <c r="DA50" s="19"/>
      <c r="DB50" s="19"/>
      <c r="DC50" s="20"/>
      <c r="DD50" s="20"/>
      <c r="DE50" s="20"/>
      <c r="DF50" s="20"/>
      <c r="DG50" s="20"/>
      <c r="DH50" s="20"/>
      <c r="DI50" s="20"/>
    </row>
    <row r="51" spans="1:113" ht="15.75">
      <c r="A51" s="3" t="s">
        <v>11</v>
      </c>
      <c r="B51" s="31">
        <v>0.056024670887348006</v>
      </c>
      <c r="C51" s="31">
        <v>0</v>
      </c>
      <c r="D51" s="31">
        <v>1.6417936033214873</v>
      </c>
      <c r="E51" s="31">
        <v>0.036683016079659396</v>
      </c>
      <c r="F51" s="31">
        <v>0.04338960627704866</v>
      </c>
      <c r="G51" s="33">
        <v>0</v>
      </c>
      <c r="H51" s="31">
        <v>0.039525625565269826</v>
      </c>
      <c r="I51" s="31">
        <v>0.1371</v>
      </c>
      <c r="J51" s="31">
        <v>0.07549929239528262</v>
      </c>
      <c r="K51" s="31">
        <v>0.09945</v>
      </c>
      <c r="L51" s="31">
        <v>0.07953180584865843</v>
      </c>
      <c r="M51" s="31">
        <v>0.0584467507116714</v>
      </c>
      <c r="N51" s="31">
        <v>0.08125034566897112</v>
      </c>
      <c r="O51" s="31">
        <v>0.048081480276535166</v>
      </c>
      <c r="P51" s="31">
        <v>0.057844896299308654</v>
      </c>
      <c r="Q51" s="31">
        <v>0.0651340219601464</v>
      </c>
      <c r="R51" s="44" t="s">
        <v>11</v>
      </c>
      <c r="S51" s="54">
        <v>0.03297406847049716</v>
      </c>
      <c r="T51" s="31">
        <v>0.04250885710536677</v>
      </c>
      <c r="U51" s="31">
        <v>0.058344574202860544</v>
      </c>
      <c r="V51" s="31">
        <v>0.06539824170056426</v>
      </c>
      <c r="W51" s="31">
        <v>0.011444692297598745</v>
      </c>
      <c r="X51" s="31">
        <v>0.050683637317937305</v>
      </c>
      <c r="Y51" s="31">
        <v>0.02443091457813936</v>
      </c>
      <c r="Z51" s="31">
        <v>0.034894633250229644</v>
      </c>
      <c r="AA51" s="31">
        <v>0.0033613202727616</v>
      </c>
      <c r="AB51" s="31">
        <v>0</v>
      </c>
      <c r="AC51" s="31">
        <v>0</v>
      </c>
      <c r="AD51" s="37"/>
      <c r="AE51" s="37"/>
      <c r="AF51" s="36">
        <f t="shared" si="13"/>
        <v>2.843796054487342</v>
      </c>
      <c r="AG51" s="36">
        <f t="shared" si="14"/>
        <v>2.843796054487342</v>
      </c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19"/>
      <c r="CW51" s="19"/>
      <c r="CX51" s="19"/>
      <c r="CY51" s="19"/>
      <c r="CZ51" s="19"/>
      <c r="DA51" s="19"/>
      <c r="DB51" s="19"/>
      <c r="DC51" s="20"/>
      <c r="DD51" s="20"/>
      <c r="DE51" s="20"/>
      <c r="DF51" s="20"/>
      <c r="DG51" s="20"/>
      <c r="DH51" s="20"/>
      <c r="DI51" s="20"/>
    </row>
    <row r="52" spans="1:113" ht="15.75">
      <c r="A52" s="3" t="s">
        <v>12</v>
      </c>
      <c r="B52" s="31">
        <v>0.06284323183599638</v>
      </c>
      <c r="C52" s="31">
        <v>0</v>
      </c>
      <c r="D52" s="31">
        <v>1.9646948383237748</v>
      </c>
      <c r="E52" s="31">
        <v>0.04389768129200239</v>
      </c>
      <c r="F52" s="31">
        <v>0.05192329615425213</v>
      </c>
      <c r="G52" s="33">
        <v>0</v>
      </c>
      <c r="H52" s="31">
        <v>0.04433614712089238</v>
      </c>
      <c r="I52" s="31">
        <v>0.13720000000000002</v>
      </c>
      <c r="J52" s="31">
        <v>0.0747646848312322</v>
      </c>
      <c r="K52" s="31">
        <v>0.15354</v>
      </c>
      <c r="L52" s="31">
        <v>0.08921133554416644</v>
      </c>
      <c r="M52" s="31">
        <v>0.057878064253761685</v>
      </c>
      <c r="N52" s="31">
        <v>0.08045978039853598</v>
      </c>
      <c r="O52" s="31">
        <v>0.047613647824318824</v>
      </c>
      <c r="P52" s="31">
        <v>0.0572820658804392</v>
      </c>
      <c r="Q52" s="31">
        <v>0.06450026840178934</v>
      </c>
      <c r="R52" s="44" t="s">
        <v>12</v>
      </c>
      <c r="S52" s="54">
        <v>0.03945927307272791</v>
      </c>
      <c r="T52" s="31">
        <v>0.04624032279228449</v>
      </c>
      <c r="U52" s="31">
        <v>0.0634661133709487</v>
      </c>
      <c r="V52" s="31">
        <v>0.07113895814197613</v>
      </c>
      <c r="W52" s="31">
        <v>0.012449317674845825</v>
      </c>
      <c r="X52" s="31">
        <v>0.05513269256003151</v>
      </c>
      <c r="Y52" s="31">
        <v>0.026575482220181086</v>
      </c>
      <c r="Z52" s="31">
        <v>0.03795771552289727</v>
      </c>
      <c r="AA52" s="31">
        <v>0.00315586059838742</v>
      </c>
      <c r="AB52" s="31">
        <v>0</v>
      </c>
      <c r="AC52" s="31">
        <v>0</v>
      </c>
      <c r="AD52" s="37"/>
      <c r="AE52" s="37"/>
      <c r="AF52" s="36">
        <f t="shared" si="13"/>
        <v>3.2857207778154414</v>
      </c>
      <c r="AG52" s="36">
        <f t="shared" si="14"/>
        <v>3.2857207778154414</v>
      </c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19"/>
      <c r="CW52" s="19"/>
      <c r="CX52" s="19"/>
      <c r="CY52" s="19"/>
      <c r="CZ52" s="19"/>
      <c r="DA52" s="19"/>
      <c r="DB52" s="19"/>
      <c r="DC52" s="20"/>
      <c r="DD52" s="20"/>
      <c r="DE52" s="20"/>
      <c r="DF52" s="20"/>
      <c r="DG52" s="20"/>
      <c r="DH52" s="20"/>
      <c r="DI52" s="20"/>
    </row>
    <row r="53" spans="1:113" ht="15.75">
      <c r="A53" s="3" t="s">
        <v>13</v>
      </c>
      <c r="B53" s="31">
        <v>0.0621051401869159</v>
      </c>
      <c r="C53" s="31">
        <v>0</v>
      </c>
      <c r="D53" s="31">
        <v>2.0727075753843986</v>
      </c>
      <c r="E53" s="31">
        <v>0.04631103761303261</v>
      </c>
      <c r="F53" s="31">
        <v>0.05477787551458429</v>
      </c>
      <c r="G53" s="33">
        <v>0</v>
      </c>
      <c r="H53" s="31">
        <v>0.04381542056074768</v>
      </c>
      <c r="I53" s="31">
        <v>0.1373</v>
      </c>
      <c r="J53" s="31">
        <v>0.06497603904026028</v>
      </c>
      <c r="K53" s="31">
        <v>0.11817</v>
      </c>
      <c r="L53" s="31">
        <v>0.08816355140186918</v>
      </c>
      <c r="M53" s="31">
        <v>0.05030031720211468</v>
      </c>
      <c r="N53" s="31">
        <v>0.06992549816998782</v>
      </c>
      <c r="O53" s="31">
        <v>0.041379780398536</v>
      </c>
      <c r="P53" s="31">
        <v>0.049782350549003665</v>
      </c>
      <c r="Q53" s="31">
        <v>0.05605550223668159</v>
      </c>
      <c r="R53" s="44" t="s">
        <v>13</v>
      </c>
      <c r="S53" s="54">
        <v>0.04162861968262904</v>
      </c>
      <c r="T53" s="31">
        <v>0.04361337094869441</v>
      </c>
      <c r="U53" s="31">
        <v>0.059860549796614634</v>
      </c>
      <c r="V53" s="31">
        <v>0.06709749376722217</v>
      </c>
      <c r="W53" s="31">
        <v>0.011742061409263881</v>
      </c>
      <c r="X53" s="31">
        <v>0.052000557669597186</v>
      </c>
      <c r="Y53" s="31">
        <v>0.025065706600183712</v>
      </c>
      <c r="Z53" s="31">
        <v>0.03580130560293926</v>
      </c>
      <c r="AA53" s="31">
        <v>0.003147642211412452</v>
      </c>
      <c r="AB53" s="31">
        <v>0</v>
      </c>
      <c r="AC53" s="31">
        <v>0</v>
      </c>
      <c r="AD53" s="37"/>
      <c r="AE53" s="37"/>
      <c r="AF53" s="36">
        <f t="shared" si="13"/>
        <v>3.295727395946689</v>
      </c>
      <c r="AG53" s="36">
        <f t="shared" si="14"/>
        <v>3.295727395946689</v>
      </c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19"/>
      <c r="CW53" s="19"/>
      <c r="CX53" s="19"/>
      <c r="CY53" s="19"/>
      <c r="CZ53" s="19"/>
      <c r="DA53" s="19"/>
      <c r="DB53" s="19"/>
      <c r="DC53" s="20"/>
      <c r="DD53" s="20"/>
      <c r="DE53" s="20"/>
      <c r="DF53" s="20"/>
      <c r="DG53" s="20"/>
      <c r="DH53" s="20"/>
      <c r="DI53" s="20"/>
    </row>
    <row r="54" spans="1:113" ht="15.75">
      <c r="A54" s="4" t="s">
        <v>14</v>
      </c>
      <c r="B54" s="31">
        <v>0.0536346598331826</v>
      </c>
      <c r="C54" s="31">
        <v>0</v>
      </c>
      <c r="D54" s="31">
        <v>1.876010696316104</v>
      </c>
      <c r="E54" s="31">
        <v>0.04191618873368283</v>
      </c>
      <c r="F54" s="31">
        <v>0.049579536258400475</v>
      </c>
      <c r="G54" s="33">
        <v>0</v>
      </c>
      <c r="H54" s="31">
        <v>0.03783946337051553</v>
      </c>
      <c r="I54" s="31">
        <v>0.1371</v>
      </c>
      <c r="J54" s="31">
        <v>0.0629558682391216</v>
      </c>
      <c r="K54" s="31">
        <v>0.15254999999999996</v>
      </c>
      <c r="L54" s="31">
        <v>0.07613898100693399</v>
      </c>
      <c r="M54" s="31">
        <v>0.04873642944286296</v>
      </c>
      <c r="N54" s="31">
        <v>0.06775144367629118</v>
      </c>
      <c r="O54" s="31">
        <v>0.040093241154941034</v>
      </c>
      <c r="P54" s="31">
        <v>0.04823456689711265</v>
      </c>
      <c r="Q54" s="31">
        <v>0.054312679951199684</v>
      </c>
      <c r="R54" s="46" t="s">
        <v>14</v>
      </c>
      <c r="S54" s="55">
        <v>0.03767812532986172</v>
      </c>
      <c r="T54" s="31">
        <v>0.040150570791234755</v>
      </c>
      <c r="U54" s="31">
        <v>0.0551077614486288</v>
      </c>
      <c r="V54" s="31">
        <v>0.061770108909591934</v>
      </c>
      <c r="W54" s="31">
        <v>0.010809769059178588</v>
      </c>
      <c r="X54" s="31">
        <v>0.04787183440493375</v>
      </c>
      <c r="Y54" s="31">
        <v>0.023075547828368986</v>
      </c>
      <c r="Z54" s="31">
        <v>0.03295876525390369</v>
      </c>
      <c r="AA54" s="31">
        <v>0.0030243664067879433</v>
      </c>
      <c r="AB54" s="31">
        <v>0</v>
      </c>
      <c r="AC54" s="31">
        <v>0</v>
      </c>
      <c r="AD54" s="37"/>
      <c r="AE54" s="37"/>
      <c r="AF54" s="36">
        <f t="shared" si="13"/>
        <v>3.0593006043128392</v>
      </c>
      <c r="AG54" s="36">
        <f t="shared" si="14"/>
        <v>3.0593006043128392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20"/>
      <c r="DD54" s="20"/>
      <c r="DE54" s="20"/>
      <c r="DF54" s="20"/>
      <c r="DG54" s="20"/>
      <c r="DH54" s="20"/>
      <c r="DI54" s="20"/>
    </row>
    <row r="55" spans="1:113" ht="15.75">
      <c r="A55" s="4" t="s">
        <v>15</v>
      </c>
      <c r="B55" s="31">
        <v>0.0633001457139986</v>
      </c>
      <c r="C55" s="31">
        <v>0</v>
      </c>
      <c r="D55" s="31">
        <v>1.8453123394672952</v>
      </c>
      <c r="E55" s="31">
        <v>0.0412302874634953</v>
      </c>
      <c r="F55" s="31">
        <v>0.04876823475599029</v>
      </c>
      <c r="G55" s="33">
        <v>0</v>
      </c>
      <c r="H55" s="31">
        <v>0.04465850165812482</v>
      </c>
      <c r="I55" s="31">
        <v>0.13690000000000002</v>
      </c>
      <c r="J55" s="31">
        <v>0.06852052053680359</v>
      </c>
      <c r="K55" s="31">
        <v>0.12330000000000002</v>
      </c>
      <c r="L55" s="31">
        <v>0.0898599638227314</v>
      </c>
      <c r="M55" s="31">
        <v>0.053044229361529076</v>
      </c>
      <c r="N55" s="31">
        <v>0.07373997559983733</v>
      </c>
      <c r="O55" s="31">
        <v>0.04363707198047988</v>
      </c>
      <c r="P55" s="31">
        <v>0.0524980073200488</v>
      </c>
      <c r="Q55" s="31">
        <v>0.05911336315575438</v>
      </c>
      <c r="R55" s="46" t="s">
        <v>15</v>
      </c>
      <c r="S55" s="55">
        <v>0.037061574188100355</v>
      </c>
      <c r="T55" s="31">
        <v>0.04955386432226744</v>
      </c>
      <c r="U55" s="31">
        <v>0.06801404015221102</v>
      </c>
      <c r="V55" s="31">
        <v>0.07623671434194991</v>
      </c>
      <c r="W55" s="31">
        <v>0.013341425009841234</v>
      </c>
      <c r="X55" s="31">
        <v>0.05908345361501118</v>
      </c>
      <c r="Y55" s="31">
        <v>0.028479858286314146</v>
      </c>
      <c r="Z55" s="31">
        <v>0.040677732581026124</v>
      </c>
      <c r="AA55" s="31">
        <v>0.0030473778903178515</v>
      </c>
      <c r="AB55" s="31">
        <v>0</v>
      </c>
      <c r="AC55" s="31">
        <v>0</v>
      </c>
      <c r="AD55" s="37"/>
      <c r="AE55" s="37"/>
      <c r="AF55" s="36">
        <f t="shared" si="13"/>
        <v>3.119378681223128</v>
      </c>
      <c r="AG55" s="36">
        <f t="shared" si="14"/>
        <v>3.119378681223128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20"/>
      <c r="DE55" s="20"/>
      <c r="DF55" s="20"/>
      <c r="DG55" s="20"/>
      <c r="DH55" s="20"/>
      <c r="DI55" s="20"/>
    </row>
    <row r="56" spans="1:113" ht="15.75">
      <c r="A56" s="4" t="s">
        <v>16</v>
      </c>
      <c r="B56" s="31">
        <v>0.07310622048035374</v>
      </c>
      <c r="C56" s="31">
        <v>0</v>
      </c>
      <c r="D56" s="31">
        <v>1.9760646001196294</v>
      </c>
      <c r="E56" s="31">
        <v>0.044151718799479246</v>
      </c>
      <c r="F56" s="31">
        <v>0.052223778192181824</v>
      </c>
      <c r="G56" s="33">
        <v>0</v>
      </c>
      <c r="H56" s="31">
        <v>0.05157672595719024</v>
      </c>
      <c r="I56" s="31">
        <v>0.1394</v>
      </c>
      <c r="J56" s="31">
        <v>0.07336893045953638</v>
      </c>
      <c r="K56" s="31">
        <v>0.12167999999999998</v>
      </c>
      <c r="L56" s="31">
        <v>0.10378052457039497</v>
      </c>
      <c r="M56" s="31">
        <v>0.056797559983733224</v>
      </c>
      <c r="N56" s="31">
        <v>0.07895770638470923</v>
      </c>
      <c r="O56" s="31">
        <v>0.04672476616510777</v>
      </c>
      <c r="P56" s="31">
        <v>0.05621268808458723</v>
      </c>
      <c r="Q56" s="31">
        <v>0.06329613664091094</v>
      </c>
      <c r="R56" s="46" t="s">
        <v>16</v>
      </c>
      <c r="S56" s="55">
        <v>0.03968762534745434</v>
      </c>
      <c r="T56" s="31">
        <v>0.05212111271486683</v>
      </c>
      <c r="U56" s="31">
        <v>0.07153765909985568</v>
      </c>
      <c r="V56" s="31">
        <v>0.08018632725364129</v>
      </c>
      <c r="W56" s="31">
        <v>0.014032607269387225</v>
      </c>
      <c r="X56" s="31">
        <v>0.062144403621572</v>
      </c>
      <c r="Y56" s="31">
        <v>0.029955320824038855</v>
      </c>
      <c r="Z56" s="31">
        <v>0.04278513318462146</v>
      </c>
      <c r="AA56" s="31">
        <v>0.0029093089891384025</v>
      </c>
      <c r="AB56" s="31">
        <v>0</v>
      </c>
      <c r="AC56" s="31">
        <v>0</v>
      </c>
      <c r="AD56" s="37"/>
      <c r="AE56" s="37"/>
      <c r="AF56" s="36">
        <f t="shared" si="13"/>
        <v>3.332700854142391</v>
      </c>
      <c r="AG56" s="36">
        <f t="shared" si="14"/>
        <v>3.332700854142391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20"/>
      <c r="DE56" s="20"/>
      <c r="DF56" s="20"/>
      <c r="DG56" s="20"/>
      <c r="DH56" s="20"/>
      <c r="DI56" s="20"/>
    </row>
    <row r="57" spans="1:113" ht="15.75">
      <c r="A57" s="4" t="s">
        <v>17</v>
      </c>
      <c r="B57" s="31">
        <v>0.08122522862023918</v>
      </c>
      <c r="C57" s="31">
        <v>0</v>
      </c>
      <c r="D57" s="31">
        <v>1.6099582702930932</v>
      </c>
      <c r="E57" s="31">
        <v>0.03597171105872418</v>
      </c>
      <c r="F57" s="31">
        <v>0.0425482565708455</v>
      </c>
      <c r="G57" s="33">
        <v>0</v>
      </c>
      <c r="H57" s="31">
        <v>0.057304718118782044</v>
      </c>
      <c r="I57" s="31">
        <v>0.1484</v>
      </c>
      <c r="J57" s="31">
        <v>0.0707427084180561</v>
      </c>
      <c r="K57" s="31">
        <v>0.07821000000000002</v>
      </c>
      <c r="L57" s="31">
        <v>0.11530615013566478</v>
      </c>
      <c r="M57" s="31">
        <v>0.05476450589670597</v>
      </c>
      <c r="N57" s="31">
        <v>0.07613143554290362</v>
      </c>
      <c r="O57" s="31">
        <v>0.045052265148434315</v>
      </c>
      <c r="P57" s="31">
        <v>0.05420056933712891</v>
      </c>
      <c r="Q57" s="31">
        <v>0.06103046766978446</v>
      </c>
      <c r="R57" s="46" t="s">
        <v>17</v>
      </c>
      <c r="S57" s="55">
        <v>0.03233468210126315</v>
      </c>
      <c r="T57" s="31">
        <v>0.04056849494816954</v>
      </c>
      <c r="U57" s="31">
        <v>0.05568137383545468</v>
      </c>
      <c r="V57" s="31">
        <v>0.062413069151030065</v>
      </c>
      <c r="W57" s="31">
        <v>0.010922287101430263</v>
      </c>
      <c r="X57" s="31">
        <v>0.048370128592048305</v>
      </c>
      <c r="Y57" s="31">
        <v>0.023315739404277662</v>
      </c>
      <c r="Z57" s="31">
        <v>0.03330183046844247</v>
      </c>
      <c r="AA57" s="31">
        <v>0.0033202283378867643</v>
      </c>
      <c r="AB57" s="31">
        <v>0</v>
      </c>
      <c r="AC57" s="31">
        <v>0</v>
      </c>
      <c r="AD57" s="37"/>
      <c r="AE57" s="37"/>
      <c r="AF57" s="36">
        <f t="shared" si="13"/>
        <v>2.8410741207503643</v>
      </c>
      <c r="AG57" s="36">
        <f t="shared" si="14"/>
        <v>2.8410741207503643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20"/>
      <c r="DD57" s="20"/>
      <c r="DE57" s="20"/>
      <c r="DF57" s="20"/>
      <c r="DG57" s="20"/>
      <c r="DH57" s="20"/>
      <c r="DI57" s="20"/>
    </row>
    <row r="58" spans="1:113" ht="15.75">
      <c r="A58" s="4" t="s">
        <v>18</v>
      </c>
      <c r="B58" s="31">
        <v>0.08987144508089641</v>
      </c>
      <c r="C58" s="31">
        <v>0</v>
      </c>
      <c r="D58" s="31">
        <v>1.2677284402378524</v>
      </c>
      <c r="E58" s="31">
        <v>0.028325182083670523</v>
      </c>
      <c r="F58" s="31">
        <v>0.03350374722916153</v>
      </c>
      <c r="G58" s="33">
        <v>0</v>
      </c>
      <c r="H58" s="31">
        <v>0.06340465782333435</v>
      </c>
      <c r="I58" s="31">
        <v>0.149</v>
      </c>
      <c r="J58" s="31">
        <v>0.05410384709231395</v>
      </c>
      <c r="K58" s="31">
        <v>0.05715</v>
      </c>
      <c r="L58" s="31">
        <v>0.12758019294543266</v>
      </c>
      <c r="M58" s="31">
        <v>0.04188375762505083</v>
      </c>
      <c r="N58" s="31">
        <v>0.05822513216754779</v>
      </c>
      <c r="O58" s="31">
        <v>0.03445586010573404</v>
      </c>
      <c r="P58" s="31">
        <v>0.04145246034973567</v>
      </c>
      <c r="Q58" s="31">
        <v>0.04667594957299716</v>
      </c>
      <c r="R58" s="46" t="s">
        <v>18</v>
      </c>
      <c r="S58" s="55">
        <v>0.025461278631997465</v>
      </c>
      <c r="T58" s="31">
        <v>0.04462832961553603</v>
      </c>
      <c r="U58" s="31">
        <v>0.06125360845033462</v>
      </c>
      <c r="V58" s="31">
        <v>0.06865896863928621</v>
      </c>
      <c r="W58" s="31">
        <v>0.012015319511875086</v>
      </c>
      <c r="X58" s="31">
        <v>0.05321070069544681</v>
      </c>
      <c r="Y58" s="31">
        <v>0.025649028998819063</v>
      </c>
      <c r="Z58" s="31">
        <v>0.03663446398110485</v>
      </c>
      <c r="AA58" s="31">
        <v>0.0030243664067879433</v>
      </c>
      <c r="AB58" s="31">
        <v>0</v>
      </c>
      <c r="AC58" s="31">
        <v>0</v>
      </c>
      <c r="AD58" s="37"/>
      <c r="AE58" s="37"/>
      <c r="AF58" s="36">
        <f t="shared" si="13"/>
        <v>2.4238967372449154</v>
      </c>
      <c r="AG58" s="36">
        <f t="shared" si="14"/>
        <v>2.4238967372449154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20"/>
      <c r="DD58" s="20"/>
      <c r="DE58" s="20"/>
      <c r="DF58" s="20"/>
      <c r="DG58" s="20"/>
      <c r="DH58" s="20"/>
      <c r="DI58" s="20"/>
    </row>
    <row r="59" spans="1:113" ht="15.75">
      <c r="A59" s="4" t="s">
        <v>19</v>
      </c>
      <c r="B59" s="31">
        <v>0.094686614410612</v>
      </c>
      <c r="C59" s="31">
        <v>0</v>
      </c>
      <c r="D59" s="31">
        <v>1.2154275359769182</v>
      </c>
      <c r="E59" s="31">
        <v>0.02715660954927694</v>
      </c>
      <c r="F59" s="31">
        <v>0.032121529854684916</v>
      </c>
      <c r="G59" s="33">
        <v>0</v>
      </c>
      <c r="H59" s="31">
        <v>0.06680177871570697</v>
      </c>
      <c r="I59" s="31">
        <v>0.1495</v>
      </c>
      <c r="J59" s="31">
        <v>0.05046753965026432</v>
      </c>
      <c r="K59" s="31">
        <v>0.06075</v>
      </c>
      <c r="L59" s="31">
        <v>0.13441573711184807</v>
      </c>
      <c r="M59" s="31">
        <v>0.03906875965839771</v>
      </c>
      <c r="N59" s="31">
        <v>0.054311834078893846</v>
      </c>
      <c r="O59" s="31">
        <v>0.0321400894672631</v>
      </c>
      <c r="P59" s="31">
        <v>0.03866644977633183</v>
      </c>
      <c r="Q59" s="31">
        <v>0.04353886945912972</v>
      </c>
      <c r="R59" s="46" t="s">
        <v>19</v>
      </c>
      <c r="S59" s="55">
        <v>0.024410858168255865</v>
      </c>
      <c r="T59" s="31">
        <v>0.05107630232252986</v>
      </c>
      <c r="U59" s="31">
        <v>0.07010362813279099</v>
      </c>
      <c r="V59" s="31">
        <v>0.07857892665004594</v>
      </c>
      <c r="W59" s="31">
        <v>0.01375131216375804</v>
      </c>
      <c r="X59" s="31">
        <v>0.060898668153785605</v>
      </c>
      <c r="Y59" s="31">
        <v>0.029354841884267166</v>
      </c>
      <c r="Z59" s="31">
        <v>0.04192747014827452</v>
      </c>
      <c r="AA59" s="31">
        <v>0.003147642211412452</v>
      </c>
      <c r="AB59" s="31">
        <v>0</v>
      </c>
      <c r="AC59" s="31">
        <v>0</v>
      </c>
      <c r="AD59" s="37"/>
      <c r="AE59" s="37"/>
      <c r="AF59" s="36">
        <f t="shared" si="13"/>
        <v>2.412302997544448</v>
      </c>
      <c r="AG59" s="36">
        <f t="shared" si="14"/>
        <v>2.412302997544448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20"/>
      <c r="DD59" s="20"/>
      <c r="DE59" s="20"/>
      <c r="DF59" s="20"/>
      <c r="DG59" s="20"/>
      <c r="DH59" s="20"/>
      <c r="DI59" s="20"/>
    </row>
    <row r="60" spans="1:113" ht="15.75">
      <c r="A60" s="4" t="s">
        <v>20</v>
      </c>
      <c r="B60" s="31">
        <v>0.09363219776906845</v>
      </c>
      <c r="C60" s="31">
        <v>0</v>
      </c>
      <c r="D60" s="31">
        <v>1.2995637732662466</v>
      </c>
      <c r="E60" s="31">
        <v>0.029036487104605744</v>
      </c>
      <c r="F60" s="31">
        <v>0.034345096935364694</v>
      </c>
      <c r="G60" s="33">
        <v>0</v>
      </c>
      <c r="H60" s="31">
        <v>0.06605788362978596</v>
      </c>
      <c r="I60" s="31">
        <v>0.15</v>
      </c>
      <c r="J60" s="31">
        <v>0.04121148434322895</v>
      </c>
      <c r="K60" s="31">
        <v>0.07632</v>
      </c>
      <c r="L60" s="31">
        <v>0.132918902622852</v>
      </c>
      <c r="M60" s="31">
        <v>0.031903310288735255</v>
      </c>
      <c r="N60" s="31">
        <v>0.04435071167141114</v>
      </c>
      <c r="O60" s="31">
        <v>0.026245400569337128</v>
      </c>
      <c r="P60" s="31">
        <v>0.03157478649857666</v>
      </c>
      <c r="Q60" s="31">
        <v>0.035553574623830825</v>
      </c>
      <c r="R60" s="46" t="s">
        <v>20</v>
      </c>
      <c r="S60" s="55">
        <v>0.02610066500123148</v>
      </c>
      <c r="T60" s="31">
        <v>0.04952401259677209</v>
      </c>
      <c r="U60" s="31">
        <v>0.0679730678388663</v>
      </c>
      <c r="V60" s="31">
        <v>0.0761907886104186</v>
      </c>
      <c r="W60" s="31">
        <v>0.013333388006823255</v>
      </c>
      <c r="X60" s="31">
        <v>0.059047861173074416</v>
      </c>
      <c r="Y60" s="31">
        <v>0.02846270174517781</v>
      </c>
      <c r="Z60" s="31">
        <v>0.04065322792284478</v>
      </c>
      <c r="AA60" s="31">
        <v>0.0031640789853623866</v>
      </c>
      <c r="AB60" s="31">
        <v>0</v>
      </c>
      <c r="AC60" s="31">
        <v>0</v>
      </c>
      <c r="AD60" s="37"/>
      <c r="AE60" s="37"/>
      <c r="AF60" s="36">
        <f t="shared" si="13"/>
        <v>2.4571634012036143</v>
      </c>
      <c r="AG60" s="36">
        <f t="shared" si="14"/>
        <v>2.4571634012036143</v>
      </c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20"/>
      <c r="DD60" s="20"/>
      <c r="DE60" s="20"/>
      <c r="DF60" s="20"/>
      <c r="DG60" s="20"/>
      <c r="DH60" s="20"/>
      <c r="DI60" s="20"/>
    </row>
    <row r="61" spans="1:113" ht="15.75">
      <c r="A61" s="4" t="s">
        <v>21</v>
      </c>
      <c r="B61" s="31">
        <v>0.09117189227213347</v>
      </c>
      <c r="C61" s="31">
        <v>0</v>
      </c>
      <c r="D61" s="31">
        <v>1.5474245804158895</v>
      </c>
      <c r="E61" s="31">
        <v>0.03457450476760142</v>
      </c>
      <c r="F61" s="31">
        <v>0.04089560536223215</v>
      </c>
      <c r="G61" s="33">
        <v>0</v>
      </c>
      <c r="H61" s="31">
        <v>0.0643221284293036</v>
      </c>
      <c r="I61" s="31">
        <v>0.1502</v>
      </c>
      <c r="J61" s="31">
        <v>0.037813924359495724</v>
      </c>
      <c r="K61" s="31">
        <v>0.10611000000000001</v>
      </c>
      <c r="L61" s="31">
        <v>0.1294262888151945</v>
      </c>
      <c r="M61" s="31">
        <v>0.0292731354209028</v>
      </c>
      <c r="N61" s="31">
        <v>0.040694347295648636</v>
      </c>
      <c r="O61" s="31">
        <v>0.024081675477836517</v>
      </c>
      <c r="P61" s="31">
        <v>0.028971695811305407</v>
      </c>
      <c r="Q61" s="31">
        <v>0.03262246441642944</v>
      </c>
      <c r="R61" s="46" t="s">
        <v>21</v>
      </c>
      <c r="S61" s="55">
        <v>0.031078744590267757</v>
      </c>
      <c r="T61" s="31">
        <v>0.05627050255871935</v>
      </c>
      <c r="U61" s="31">
        <v>0.07723281065476975</v>
      </c>
      <c r="V61" s="31">
        <v>0.08657000393649132</v>
      </c>
      <c r="W61" s="31">
        <v>0.01514975068888598</v>
      </c>
      <c r="X61" s="31">
        <v>0.06709175305078077</v>
      </c>
      <c r="Y61" s="31">
        <v>0.03234008004198925</v>
      </c>
      <c r="Z61" s="31">
        <v>0.04619128067182786</v>
      </c>
      <c r="AA61" s="31">
        <v>0.003098331889562649</v>
      </c>
      <c r="AB61" s="31">
        <v>0</v>
      </c>
      <c r="AC61" s="31">
        <v>0</v>
      </c>
      <c r="AD61" s="37"/>
      <c r="AE61" s="37"/>
      <c r="AF61" s="36">
        <f t="shared" si="13"/>
        <v>2.7726055009272668</v>
      </c>
      <c r="AG61" s="36">
        <f t="shared" si="14"/>
        <v>2.7726055009272668</v>
      </c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20"/>
      <c r="DD61" s="20"/>
      <c r="DE61" s="20"/>
      <c r="DF61" s="20"/>
      <c r="DG61" s="20"/>
      <c r="DH61" s="20"/>
      <c r="DI61" s="20"/>
    </row>
    <row r="62" spans="1:113" ht="15.75">
      <c r="A62" s="4" t="s">
        <v>22</v>
      </c>
      <c r="B62" s="31">
        <v>0.07848374535222591</v>
      </c>
      <c r="C62" s="31">
        <v>0</v>
      </c>
      <c r="D62" s="31">
        <v>1.6326977938848033</v>
      </c>
      <c r="E62" s="31">
        <v>0.036479786073677904</v>
      </c>
      <c r="F62" s="31">
        <v>0.0431492206467049</v>
      </c>
      <c r="G62" s="33">
        <v>0</v>
      </c>
      <c r="H62" s="31">
        <v>0.05537059089538741</v>
      </c>
      <c r="I62" s="31">
        <v>0.15</v>
      </c>
      <c r="J62" s="31">
        <v>0.03654672631150874</v>
      </c>
      <c r="K62" s="31">
        <v>0.10124999999999999</v>
      </c>
      <c r="L62" s="31">
        <v>0.11141438046427497</v>
      </c>
      <c r="M62" s="31">
        <v>0.028292151281008537</v>
      </c>
      <c r="N62" s="31">
        <v>0.03933062220414802</v>
      </c>
      <c r="O62" s="31">
        <v>0.023274664497763314</v>
      </c>
      <c r="P62" s="31">
        <v>0.02800081333875559</v>
      </c>
      <c r="Q62" s="31">
        <v>0.031529239528263524</v>
      </c>
      <c r="R62" s="46" t="s">
        <v>22</v>
      </c>
      <c r="S62" s="55">
        <v>0.03279138665071602</v>
      </c>
      <c r="T62" s="31">
        <v>0.05295696102873639</v>
      </c>
      <c r="U62" s="31">
        <v>0.07268488387350742</v>
      </c>
      <c r="V62" s="31">
        <v>0.08147224773651754</v>
      </c>
      <c r="W62" s="31">
        <v>0.01425764335389057</v>
      </c>
      <c r="X62" s="31">
        <v>0.06314099199580109</v>
      </c>
      <c r="Y62" s="31">
        <v>0.030435703975856196</v>
      </c>
      <c r="Z62" s="31">
        <v>0.043471263613699004</v>
      </c>
      <c r="AA62" s="31">
        <v>0.00315586059838742</v>
      </c>
      <c r="AB62" s="31">
        <v>0</v>
      </c>
      <c r="AC62" s="31">
        <v>0</v>
      </c>
      <c r="AD62" s="37"/>
      <c r="AE62" s="37"/>
      <c r="AF62" s="36">
        <f t="shared" si="13"/>
        <v>2.790186677305633</v>
      </c>
      <c r="AG62" s="36">
        <f t="shared" si="14"/>
        <v>2.790186677305633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20"/>
      <c r="DD62" s="20"/>
      <c r="DE62" s="20"/>
      <c r="DF62" s="20"/>
      <c r="DG62" s="20"/>
      <c r="DH62" s="20"/>
      <c r="DI62" s="20"/>
    </row>
    <row r="63" spans="1:113" ht="15.75">
      <c r="A63" s="4" t="s">
        <v>23</v>
      </c>
      <c r="B63" s="31">
        <v>0.06846678725756206</v>
      </c>
      <c r="C63" s="31">
        <v>0</v>
      </c>
      <c r="D63" s="31">
        <v>1.3689193202209633</v>
      </c>
      <c r="E63" s="31">
        <v>0.030586115900214626</v>
      </c>
      <c r="F63" s="31">
        <v>0.03617803736673587</v>
      </c>
      <c r="G63" s="33">
        <v>0</v>
      </c>
      <c r="H63" s="31">
        <v>0.04830358757913778</v>
      </c>
      <c r="I63" s="31">
        <v>0.149</v>
      </c>
      <c r="J63" s="31">
        <v>0.030339292395282637</v>
      </c>
      <c r="K63" s="31">
        <v>0.05741999999999999</v>
      </c>
      <c r="L63" s="31">
        <v>0.0971944528188122</v>
      </c>
      <c r="M63" s="31">
        <v>0.023486750711671413</v>
      </c>
      <c r="N63" s="31">
        <v>0.032650345668971126</v>
      </c>
      <c r="O63" s="31">
        <v>0.019321480276535175</v>
      </c>
      <c r="P63" s="31">
        <v>0.02324489629930866</v>
      </c>
      <c r="Q63" s="31">
        <v>0.026174021960146406</v>
      </c>
      <c r="R63" s="46" t="s">
        <v>23</v>
      </c>
      <c r="S63" s="55">
        <v>0.02749361387706273</v>
      </c>
      <c r="T63" s="31">
        <v>0.04722542973363077</v>
      </c>
      <c r="U63" s="31">
        <v>0.06481819971132399</v>
      </c>
      <c r="V63" s="31">
        <v>0.07265450728250888</v>
      </c>
      <c r="W63" s="31">
        <v>0.012714538774439054</v>
      </c>
      <c r="X63" s="31">
        <v>0.05630724314394439</v>
      </c>
      <c r="Y63" s="31">
        <v>0.027141648077680106</v>
      </c>
      <c r="Z63" s="31">
        <v>0.03876636924288152</v>
      </c>
      <c r="AA63" s="31">
        <v>0.003081895115612714</v>
      </c>
      <c r="AB63" s="31">
        <v>0</v>
      </c>
      <c r="AC63" s="31">
        <v>0</v>
      </c>
      <c r="AD63" s="37"/>
      <c r="AE63" s="37"/>
      <c r="AF63" s="36">
        <f t="shared" si="13"/>
        <v>2.3614885334144256</v>
      </c>
      <c r="AG63" s="36">
        <f t="shared" si="14"/>
        <v>2.3614885334144256</v>
      </c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20"/>
      <c r="DE63" s="20"/>
      <c r="DF63" s="20"/>
      <c r="DG63" s="20"/>
      <c r="DH63" s="20"/>
      <c r="DI63" s="20"/>
    </row>
    <row r="64" spans="1:113" ht="15.75">
      <c r="A64" s="4" t="s">
        <v>24</v>
      </c>
      <c r="B64" s="31">
        <v>0.04776507386192343</v>
      </c>
      <c r="C64" s="31">
        <v>0</v>
      </c>
      <c r="D64" s="31">
        <v>1.1358392034059324</v>
      </c>
      <c r="E64" s="31">
        <v>0.02537834699693888</v>
      </c>
      <c r="F64" s="31">
        <v>0.030018155589177017</v>
      </c>
      <c r="G64" s="33">
        <v>0</v>
      </c>
      <c r="H64" s="31">
        <v>0.03369844739222189</v>
      </c>
      <c r="I64" s="31">
        <v>0.13069999999999998</v>
      </c>
      <c r="J64" s="31">
        <v>0.026207124847498982</v>
      </c>
      <c r="K64" s="31">
        <v>0.09585</v>
      </c>
      <c r="L64" s="31">
        <v>0.06780660235152247</v>
      </c>
      <c r="M64" s="31">
        <v>0.020287889385929236</v>
      </c>
      <c r="N64" s="31">
        <v>0.028203416022773486</v>
      </c>
      <c r="O64" s="31">
        <v>0.01668992273281822</v>
      </c>
      <c r="P64" s="31">
        <v>0.020078975193167953</v>
      </c>
      <c r="Q64" s="31">
        <v>0.02260915819438796</v>
      </c>
      <c r="R64" s="46" t="s">
        <v>24</v>
      </c>
      <c r="S64" s="55">
        <v>0.022812392245170822</v>
      </c>
      <c r="T64" s="31">
        <v>0.03719524996719591</v>
      </c>
      <c r="U64" s="31">
        <v>0.05105150242750297</v>
      </c>
      <c r="V64" s="31">
        <v>0.057223461487993725</v>
      </c>
      <c r="W64" s="31">
        <v>0.010014105760398902</v>
      </c>
      <c r="X64" s="31">
        <v>0.04434818265319514</v>
      </c>
      <c r="Y64" s="31">
        <v>0.021377050255871943</v>
      </c>
      <c r="Z64" s="31">
        <v>0.030532804093950938</v>
      </c>
      <c r="AA64" s="31">
        <v>0.0029750560849381405</v>
      </c>
      <c r="AB64" s="31">
        <v>0</v>
      </c>
      <c r="AC64" s="31">
        <v>0</v>
      </c>
      <c r="AD64" s="37"/>
      <c r="AE64" s="37"/>
      <c r="AF64" s="36">
        <f t="shared" si="13"/>
        <v>1.9786621209505104</v>
      </c>
      <c r="AG64" s="36">
        <f t="shared" si="14"/>
        <v>1.9786621209505104</v>
      </c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20"/>
      <c r="DD64" s="20"/>
      <c r="DE64" s="20"/>
      <c r="DF64" s="20"/>
      <c r="DG64" s="20"/>
      <c r="DH64" s="20"/>
      <c r="DI64" s="20"/>
    </row>
    <row r="65" spans="1:113" ht="15.75">
      <c r="A65" s="5" t="s">
        <v>26</v>
      </c>
      <c r="B65" s="38">
        <f>SUM(B41:B64)</f>
        <v>1.3990000000000002</v>
      </c>
      <c r="C65" s="38">
        <f>SUM(C41:C64)</f>
        <v>0</v>
      </c>
      <c r="D65" s="38">
        <f aca="true" t="shared" si="15" ref="D65:AG65">SUM(D41:D64)</f>
        <v>32.31399999999999</v>
      </c>
      <c r="E65" s="38">
        <f t="shared" si="15"/>
        <v>0.7219999999999998</v>
      </c>
      <c r="F65" s="38">
        <f t="shared" si="15"/>
        <v>0.854</v>
      </c>
      <c r="G65" s="38">
        <f t="shared" si="15"/>
        <v>0</v>
      </c>
      <c r="H65" s="38">
        <f t="shared" si="15"/>
        <v>0.9870000000000002</v>
      </c>
      <c r="I65" s="38">
        <f t="shared" si="15"/>
        <v>3.3201</v>
      </c>
      <c r="J65" s="38">
        <f t="shared" si="15"/>
        <v>1.1289999999999996</v>
      </c>
      <c r="K65" s="38">
        <f t="shared" si="15"/>
        <v>2.2027500000000004</v>
      </c>
      <c r="L65" s="38">
        <f t="shared" si="15"/>
        <v>1.986</v>
      </c>
      <c r="M65" s="38">
        <f t="shared" si="15"/>
        <v>0.8739999999999999</v>
      </c>
      <c r="N65" s="38">
        <f t="shared" si="15"/>
        <v>1.215</v>
      </c>
      <c r="O65" s="38">
        <f t="shared" si="15"/>
        <v>0.719</v>
      </c>
      <c r="P65" s="38">
        <f t="shared" si="15"/>
        <v>0.8650000000000001</v>
      </c>
      <c r="Q65" s="38">
        <f t="shared" si="15"/>
        <v>0.9739999999999999</v>
      </c>
      <c r="R65" s="5" t="s">
        <v>26</v>
      </c>
      <c r="S65" s="38">
        <f>SUM(S41:S64)</f>
        <v>0.6489999999999999</v>
      </c>
      <c r="T65" s="38">
        <f>SUM(T41:T64)</f>
        <v>0.9100000000000001</v>
      </c>
      <c r="U65" s="38">
        <f t="shared" si="15"/>
        <v>1.249</v>
      </c>
      <c r="V65" s="38">
        <f t="shared" si="15"/>
        <v>1.4000000000000001</v>
      </c>
      <c r="W65" s="38">
        <f t="shared" si="15"/>
        <v>0.24500000000000016</v>
      </c>
      <c r="X65" s="38">
        <f t="shared" si="15"/>
        <v>1.0850000000000004</v>
      </c>
      <c r="Y65" s="38">
        <f t="shared" si="15"/>
        <v>0.5230000000000001</v>
      </c>
      <c r="Z65" s="38">
        <f t="shared" si="15"/>
        <v>0.7470000000000003</v>
      </c>
      <c r="AA65" s="38">
        <f>SUM(AA41:AA64)</f>
        <v>0.07400000000000001</v>
      </c>
      <c r="AB65" s="38">
        <f>SUM(AB41:AB64)</f>
        <v>0</v>
      </c>
      <c r="AC65" s="38">
        <f>SUM(AC41:AC64)</f>
        <v>0</v>
      </c>
      <c r="AD65" s="38">
        <f t="shared" si="15"/>
        <v>0</v>
      </c>
      <c r="AE65" s="38">
        <f t="shared" si="15"/>
        <v>0</v>
      </c>
      <c r="AF65" s="38">
        <f t="shared" si="15"/>
        <v>56.44285</v>
      </c>
      <c r="AG65" s="38">
        <f t="shared" si="15"/>
        <v>56.44285</v>
      </c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0"/>
      <c r="DD65" s="20"/>
      <c r="DE65" s="20"/>
      <c r="DF65" s="20"/>
      <c r="DG65" s="20"/>
      <c r="DH65" s="20"/>
      <c r="DI65" s="20"/>
    </row>
    <row r="66" spans="1:110" ht="12.7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28"/>
      <c r="AC66" s="7"/>
      <c r="AD66" s="7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</row>
    <row r="67" spans="1:110" ht="16.5" thickBot="1">
      <c r="A67" s="8" t="s">
        <v>27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29"/>
      <c r="AC67" s="7"/>
      <c r="AD67" s="7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</row>
    <row r="68" spans="28:110" ht="13.5" thickTop="1"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</row>
    <row r="69" spans="28:110" ht="12.75"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</row>
    <row r="70" spans="28:110" ht="12.75"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</row>
    <row r="71" spans="28:110" ht="12.75"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</row>
    <row r="72" spans="28:110" ht="12.75"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</row>
    <row r="73" spans="28:110" ht="12.75"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</row>
  </sheetData>
  <sheetProtection/>
  <mergeCells count="243">
    <mergeCell ref="AF3:AF5"/>
    <mergeCell ref="AA37:AA39"/>
    <mergeCell ref="DU3:DU5"/>
    <mergeCell ref="DI3:DI5"/>
    <mergeCell ref="DB2:DF2"/>
    <mergeCell ref="DT3:DT5"/>
    <mergeCell ref="AD37:AF38"/>
    <mergeCell ref="DI37:DI39"/>
    <mergeCell ref="DC37:DC39"/>
    <mergeCell ref="DG37:DH38"/>
    <mergeCell ref="DS3:DS5"/>
    <mergeCell ref="DW3:DY4"/>
    <mergeCell ref="DZ3:DZ5"/>
    <mergeCell ref="DV3:DV5"/>
    <mergeCell ref="DR3:DR5"/>
    <mergeCell ref="DM3:DM5"/>
    <mergeCell ref="DO3:DO5"/>
    <mergeCell ref="DJ3:DJ5"/>
    <mergeCell ref="DP3:DP5"/>
    <mergeCell ref="DF37:DF39"/>
    <mergeCell ref="CT37:CT39"/>
    <mergeCell ref="CV37:CV39"/>
    <mergeCell ref="CA37:CA39"/>
    <mergeCell ref="CB37:CB39"/>
    <mergeCell ref="CC37:CC39"/>
    <mergeCell ref="CD37:CD39"/>
    <mergeCell ref="CF37:CF39"/>
    <mergeCell ref="CW37:CW39"/>
    <mergeCell ref="CX37:CX39"/>
    <mergeCell ref="CP37:CP39"/>
    <mergeCell ref="BW37:BW39"/>
    <mergeCell ref="BY37:BY39"/>
    <mergeCell ref="BZ37:BZ39"/>
    <mergeCell ref="DE3:DE5"/>
    <mergeCell ref="DD37:DD39"/>
    <mergeCell ref="CY37:CY39"/>
    <mergeCell ref="CZ37:CZ39"/>
    <mergeCell ref="DA37:DA39"/>
    <mergeCell ref="DB37:DB39"/>
    <mergeCell ref="CQ37:CQ39"/>
    <mergeCell ref="CR37:CR39"/>
    <mergeCell ref="CI37:CI39"/>
    <mergeCell ref="CS37:CS39"/>
    <mergeCell ref="CJ37:CJ39"/>
    <mergeCell ref="CK37:CK39"/>
    <mergeCell ref="CL37:CL39"/>
    <mergeCell ref="CM37:CM39"/>
    <mergeCell ref="CN37:CN39"/>
    <mergeCell ref="CO37:CO39"/>
    <mergeCell ref="CG37:CG39"/>
    <mergeCell ref="CH37:CH39"/>
    <mergeCell ref="BR37:BR39"/>
    <mergeCell ref="BS37:BS39"/>
    <mergeCell ref="CE37:CE39"/>
    <mergeCell ref="BV37:BV39"/>
    <mergeCell ref="BE37:BE39"/>
    <mergeCell ref="BP37:BP39"/>
    <mergeCell ref="BX37:BX39"/>
    <mergeCell ref="BT37:BT39"/>
    <mergeCell ref="BU37:BU39"/>
    <mergeCell ref="BK37:BK39"/>
    <mergeCell ref="BL37:BL39"/>
    <mergeCell ref="BM37:BM39"/>
    <mergeCell ref="BN37:BN39"/>
    <mergeCell ref="BO37:BO39"/>
    <mergeCell ref="AJ37:AJ39"/>
    <mergeCell ref="AK37:AK39"/>
    <mergeCell ref="BQ37:BQ39"/>
    <mergeCell ref="BG37:BG39"/>
    <mergeCell ref="BH37:BH39"/>
    <mergeCell ref="BI37:BI39"/>
    <mergeCell ref="BJ37:BJ39"/>
    <mergeCell ref="AT37:AT39"/>
    <mergeCell ref="AU37:AU39"/>
    <mergeCell ref="AV37:AV39"/>
    <mergeCell ref="AM37:AM39"/>
    <mergeCell ref="AN37:AN39"/>
    <mergeCell ref="BA37:BA39"/>
    <mergeCell ref="AX37:AX39"/>
    <mergeCell ref="AY37:AY39"/>
    <mergeCell ref="AW37:AW39"/>
    <mergeCell ref="AZ37:AZ39"/>
    <mergeCell ref="AR37:AR39"/>
    <mergeCell ref="BP3:BP5"/>
    <mergeCell ref="AO3:AO5"/>
    <mergeCell ref="BF37:BF39"/>
    <mergeCell ref="AP3:AP5"/>
    <mergeCell ref="AQ3:AQ5"/>
    <mergeCell ref="AW3:AW5"/>
    <mergeCell ref="BA3:BA5"/>
    <mergeCell ref="BB37:BB39"/>
    <mergeCell ref="BC37:BC39"/>
    <mergeCell ref="BD37:BD39"/>
    <mergeCell ref="U37:U39"/>
    <mergeCell ref="AO37:AO39"/>
    <mergeCell ref="AG37:AG39"/>
    <mergeCell ref="AH37:AH39"/>
    <mergeCell ref="AI37:AI39"/>
    <mergeCell ref="AN3:AN5"/>
    <mergeCell ref="V37:V39"/>
    <mergeCell ref="W37:W39"/>
    <mergeCell ref="X37:X39"/>
    <mergeCell ref="Y37:Y39"/>
    <mergeCell ref="Z37:Z39"/>
    <mergeCell ref="AL37:AL39"/>
    <mergeCell ref="BO3:BO5"/>
    <mergeCell ref="AP37:AP39"/>
    <mergeCell ref="AQ37:AQ39"/>
    <mergeCell ref="AH3:AH5"/>
    <mergeCell ref="AS37:AS39"/>
    <mergeCell ref="BC3:BC5"/>
    <mergeCell ref="BD3:BD5"/>
    <mergeCell ref="BE3:BE5"/>
    <mergeCell ref="CL3:CL5"/>
    <mergeCell ref="CM3:CM5"/>
    <mergeCell ref="CN3:CN5"/>
    <mergeCell ref="CD3:CD5"/>
    <mergeCell ref="CG3:CG5"/>
    <mergeCell ref="CI3:CI5"/>
    <mergeCell ref="CE3:CE5"/>
    <mergeCell ref="CF3:CF5"/>
    <mergeCell ref="CH3:CH5"/>
    <mergeCell ref="CJ3:CJ5"/>
    <mergeCell ref="CO3:CO5"/>
    <mergeCell ref="CP3:CP5"/>
    <mergeCell ref="CR3:CR5"/>
    <mergeCell ref="CS3:CS5"/>
    <mergeCell ref="CT3:CT5"/>
    <mergeCell ref="CQ3:CQ5"/>
    <mergeCell ref="CK3:CK5"/>
    <mergeCell ref="BW3:BW5"/>
    <mergeCell ref="BX3:BX5"/>
    <mergeCell ref="BY3:BY5"/>
    <mergeCell ref="BZ3:BZ5"/>
    <mergeCell ref="CB3:CB5"/>
    <mergeCell ref="CC3:CC5"/>
    <mergeCell ref="CA3:CA5"/>
    <mergeCell ref="BV3:BV5"/>
    <mergeCell ref="BJ3:BJ5"/>
    <mergeCell ref="BL3:BL5"/>
    <mergeCell ref="BM3:BM5"/>
    <mergeCell ref="BN3:BN5"/>
    <mergeCell ref="BH3:BH5"/>
    <mergeCell ref="BI3:BI5"/>
    <mergeCell ref="BK3:BK5"/>
    <mergeCell ref="BQ3:BQ5"/>
    <mergeCell ref="BS3:BS5"/>
    <mergeCell ref="AM3:AM5"/>
    <mergeCell ref="BU3:BU5"/>
    <mergeCell ref="BR3:BR5"/>
    <mergeCell ref="BT3:BT5"/>
    <mergeCell ref="AT3:AT5"/>
    <mergeCell ref="AU3:AU5"/>
    <mergeCell ref="BB3:BB5"/>
    <mergeCell ref="AX3:AX5"/>
    <mergeCell ref="AY3:AY5"/>
    <mergeCell ref="AZ3:AZ5"/>
    <mergeCell ref="T3:T5"/>
    <mergeCell ref="BF3:BF5"/>
    <mergeCell ref="BG3:BG5"/>
    <mergeCell ref="Z3:Z5"/>
    <mergeCell ref="AR3:AR5"/>
    <mergeCell ref="AS3:AS5"/>
    <mergeCell ref="AE3:AE5"/>
    <mergeCell ref="AG3:AG5"/>
    <mergeCell ref="AI3:AI5"/>
    <mergeCell ref="AV3:AV5"/>
    <mergeCell ref="Y3:Y5"/>
    <mergeCell ref="AJ3:AJ5"/>
    <mergeCell ref="AK3:AK5"/>
    <mergeCell ref="AA3:AA5"/>
    <mergeCell ref="AB3:AB5"/>
    <mergeCell ref="K3:K5"/>
    <mergeCell ref="AC3:AC5"/>
    <mergeCell ref="AD3:AD5"/>
    <mergeCell ref="L3:L5"/>
    <mergeCell ref="M3:M5"/>
    <mergeCell ref="P3:P5"/>
    <mergeCell ref="R3:R5"/>
    <mergeCell ref="S3:S5"/>
    <mergeCell ref="K37:K39"/>
    <mergeCell ref="A35:Q36"/>
    <mergeCell ref="G37:G39"/>
    <mergeCell ref="H37:H39"/>
    <mergeCell ref="A37:A39"/>
    <mergeCell ref="Q3:Q5"/>
    <mergeCell ref="B37:B39"/>
    <mergeCell ref="C37:C39"/>
    <mergeCell ref="D37:D39"/>
    <mergeCell ref="L37:L39"/>
    <mergeCell ref="E37:E39"/>
    <mergeCell ref="I37:I39"/>
    <mergeCell ref="F37:F39"/>
    <mergeCell ref="A1:Q1"/>
    <mergeCell ref="A2:B2"/>
    <mergeCell ref="A3:A5"/>
    <mergeCell ref="B3:B5"/>
    <mergeCell ref="C3:C5"/>
    <mergeCell ref="D3:D5"/>
    <mergeCell ref="F3:F5"/>
    <mergeCell ref="G3:G5"/>
    <mergeCell ref="H3:H5"/>
    <mergeCell ref="I3:I5"/>
    <mergeCell ref="N3:N5"/>
    <mergeCell ref="U3:U5"/>
    <mergeCell ref="W3:W5"/>
    <mergeCell ref="X3:X5"/>
    <mergeCell ref="DD3:DD5"/>
    <mergeCell ref="CX3:CX5"/>
    <mergeCell ref="CY3:CY5"/>
    <mergeCell ref="AL3:AL5"/>
    <mergeCell ref="DA3:DA5"/>
    <mergeCell ref="O3:O5"/>
    <mergeCell ref="CU3:CU5"/>
    <mergeCell ref="CV3:CV5"/>
    <mergeCell ref="DQ3:DQ5"/>
    <mergeCell ref="DG3:DG5"/>
    <mergeCell ref="DH3:DH5"/>
    <mergeCell ref="DK3:DK5"/>
    <mergeCell ref="DL3:DL5"/>
    <mergeCell ref="DF3:DF5"/>
    <mergeCell ref="DB3:DB5"/>
    <mergeCell ref="CW3:CW5"/>
    <mergeCell ref="DC3:DC5"/>
    <mergeCell ref="D2:I2"/>
    <mergeCell ref="K2:Q2"/>
    <mergeCell ref="Q37:Q39"/>
    <mergeCell ref="R37:R39"/>
    <mergeCell ref="CZ3:CZ5"/>
    <mergeCell ref="V3:V5"/>
    <mergeCell ref="E3:E5"/>
    <mergeCell ref="AB37:AB39"/>
    <mergeCell ref="CT2:DA2"/>
    <mergeCell ref="AC37:AC39"/>
    <mergeCell ref="DN3:DN5"/>
    <mergeCell ref="S37:S39"/>
    <mergeCell ref="P37:P39"/>
    <mergeCell ref="J37:J39"/>
    <mergeCell ref="M37:M39"/>
    <mergeCell ref="N37:N39"/>
    <mergeCell ref="O37:O39"/>
    <mergeCell ref="J3:J5"/>
    <mergeCell ref="T37:T3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Главный инженер</cp:lastModifiedBy>
  <cp:lastPrinted>2019-12-23T08:07:33Z</cp:lastPrinted>
  <dcterms:created xsi:type="dcterms:W3CDTF">2010-12-24T05:42:19Z</dcterms:created>
  <dcterms:modified xsi:type="dcterms:W3CDTF">2022-06-10T06:09:44Z</dcterms:modified>
  <cp:category/>
  <cp:version/>
  <cp:contentType/>
  <cp:contentStatus/>
</cp:coreProperties>
</file>