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0"/>
  </bookViews>
  <sheets>
    <sheet name="21.06.23г." sheetId="1" r:id="rId1"/>
  </sheets>
  <definedNames/>
  <calcPr fullCalcOnLoad="1"/>
</workbook>
</file>

<file path=xl/sharedStrings.xml><?xml version="1.0" encoding="utf-8"?>
<sst xmlns="http://schemas.openxmlformats.org/spreadsheetml/2006/main" count="203" uniqueCount="173">
  <si>
    <t>Часы</t>
  </si>
  <si>
    <t>итого</t>
  </si>
  <si>
    <t>Всего</t>
  </si>
  <si>
    <t>Технический руководитель________________     тел._________</t>
  </si>
  <si>
    <t>ф 620 ПС "Выкса"</t>
  </si>
  <si>
    <t>ф 603 ПС "Выкса"</t>
  </si>
  <si>
    <t>ф 613 ПС "Выкса"</t>
  </si>
  <si>
    <t>ПС "Выкса" ф 1-03 ЦРП</t>
  </si>
  <si>
    <t>ПС "Выкса" ф 1-04 ЦРП</t>
  </si>
  <si>
    <t>ТП-111 ф 602 ЗТП-144 РУ-6кВ</t>
  </si>
  <si>
    <t>ТП-111 ф 602 ЗТП-145 Т-1</t>
  </si>
  <si>
    <t>ТП-111 ф 602 ЗТП-145 Т-2</t>
  </si>
  <si>
    <t>ТП-60 ф 602 ЗТП-10А Т-1</t>
  </si>
  <si>
    <t>ТП-111 ф 602 ЗТП-10А Т-2</t>
  </si>
  <si>
    <t>РП-2 ф 2-03 ЗТП-1</t>
  </si>
  <si>
    <t xml:space="preserve">РП-7 ф 7-05 </t>
  </si>
  <si>
    <t>ПС "Змейка" ф 630 РП-8 ф 8-12</t>
  </si>
  <si>
    <t>ПС "Змейка" ф 631 КТП-64</t>
  </si>
  <si>
    <t>РП-2 ф 2-03 п.Ризадеевский</t>
  </si>
  <si>
    <t>РП-1 ф 601 ЗТП-90</t>
  </si>
  <si>
    <t>РП-2 ф 2-03 ЗТП-110</t>
  </si>
  <si>
    <t>ТП-120 ф 609 КТП-104</t>
  </si>
  <si>
    <t>ПС "Досчатое" ф 606 КТП-109</t>
  </si>
  <si>
    <t>КТП-18 ф 1644 КТП-114</t>
  </si>
  <si>
    <t>ПС "Змейка" ф 636 ЗТП-119</t>
  </si>
  <si>
    <t>ТП-24 ф 609 КТП-131</t>
  </si>
  <si>
    <t>РП-6А ф 6А-05 КТП-138</t>
  </si>
  <si>
    <t>РП-7 ф 7-15 ЗТП-140</t>
  </si>
  <si>
    <t>РП-7 ф 7-15 КТП-78</t>
  </si>
  <si>
    <t>ПС "Досчатое" ф 606 КТП-148</t>
  </si>
  <si>
    <t>ТП-25 ф 1644 ЗТП-150</t>
  </si>
  <si>
    <t>ТП-18 ф 1644 ЗТП-152</t>
  </si>
  <si>
    <t>РП-2 ф 2-02 ЗТП-172</t>
  </si>
  <si>
    <t>РП-2 ф 2-02 ЗТП-178 Т-1</t>
  </si>
  <si>
    <t>РП-2 ф 2-02 ЗТП-178 Т-2</t>
  </si>
  <si>
    <t>ПС "Выкса" ф 606 ЗТП-186 Т-1</t>
  </si>
  <si>
    <t>ПС "Выкса" ф 606 ЗТП-186 Т-2</t>
  </si>
  <si>
    <t xml:space="preserve">РП-2 ф 2-02 ЗТП-188 </t>
  </si>
  <si>
    <t>ТП-4 ф 608 КТП-192</t>
  </si>
  <si>
    <t>ТП-4 ф 609 КТП-196</t>
  </si>
  <si>
    <t>ТП-12 ф 602 ЗТП-197</t>
  </si>
  <si>
    <t>ПС "Досчатое" ф 602 ЗТП-199 Т-1</t>
  </si>
  <si>
    <t>ПС "Досчатое" ф 606 ЗТП-199 Т-2</t>
  </si>
  <si>
    <t>ПС "Змейка"ф 636 КТП-210</t>
  </si>
  <si>
    <t>РП-7 Ф 7-15 КТП-218</t>
  </si>
  <si>
    <t>ПС "Сноведь" Ф 1015 КТП-229</t>
  </si>
  <si>
    <t>РП-1 ф 604 ЗТП-245 Т-1</t>
  </si>
  <si>
    <t>РП-1 ф 604 ЗТП-245 Т-2</t>
  </si>
  <si>
    <t>ТП-4 ф 608 КТП-265</t>
  </si>
  <si>
    <t>ПС "Досчатое" ф 606 КТП-270</t>
  </si>
  <si>
    <t>ТП-4 Ф 608 ЗТП-39</t>
  </si>
  <si>
    <t>РП "Чупалейка" ф 1007 КТП-42</t>
  </si>
  <si>
    <t>ОАО "ЗК"ГПП 110/6 КРУН-6кВ яч. №8 КТП-320кВА</t>
  </si>
  <si>
    <t>ОАО "ЗК"ГПП 110/6 КРУН-6кВ яч. №5 РП-МЖК</t>
  </si>
  <si>
    <t>ПС "Змейка" ф 630 РП-8 Т-1</t>
  </si>
  <si>
    <t>ПС "Змейка" ф 630 РП-8 Т-2</t>
  </si>
  <si>
    <t>ПС "Змейка" ф 631 ЗТП-175 Т-2</t>
  </si>
  <si>
    <t>ПС "Змейка" ф 631 ЗТП-175 Т-1</t>
  </si>
  <si>
    <t>ПС "Змейка" ф 630 ЗТП-214 Т-1</t>
  </si>
  <si>
    <t>ПС "Змейка" ф 630 ЗТП-214 Т-2</t>
  </si>
  <si>
    <t>ПС "Змейка" ф 630 КТП-236</t>
  </si>
  <si>
    <t>ПС "Змейка" ф 631 КТП-176</t>
  </si>
  <si>
    <t>ПС "Змейка" ф 631 ЗТП-238 Т-1</t>
  </si>
  <si>
    <t>ПС "Змейка" ф 631 ЗТП-238 Т-2</t>
  </si>
  <si>
    <t>РП-6А ф 6А-05 ЗТП-161 ВЛ-0.4кВ</t>
  </si>
  <si>
    <t>ф 2-02 КТП-163 ВЛ-0.4кВ</t>
  </si>
  <si>
    <t>ТП-134 ф 2-04 м-он Гоголя д.1</t>
  </si>
  <si>
    <t>ТП-134 ф 2-04 м-он Гоголя д.6</t>
  </si>
  <si>
    <t>ТП-134 ф 2-04 м-он Гоголя д.7</t>
  </si>
  <si>
    <t>ТП-135ф 2-02.2-01 м-он Гоголя д.8</t>
  </si>
  <si>
    <t>ТП-136ф 2-04.2-01 м-он Гоголя д.14.14А</t>
  </si>
  <si>
    <t>ТП-166 ф 2-05.2-01 м-он Гоголя   д.15-17</t>
  </si>
  <si>
    <t>ТП-166 ф 2-05.2-01 м-он Гоголя   д.18</t>
  </si>
  <si>
    <t>ТП-166 ф 2-05.2-01 м-он Гоголя   д.19</t>
  </si>
  <si>
    <t>ТП-162 ф 2-05.2-01 м-он Гоголя   д.20 вв.1</t>
  </si>
  <si>
    <t>ТП-162 ф 2-05.2-01 м-он Гоголя   д.20 вв.2</t>
  </si>
  <si>
    <t>ТП-162 ф 2-05.2-01 м-он Гоголя   д.21</t>
  </si>
  <si>
    <t>ТП-162 ф 2-05.2-01 м-он Гоголя   д.22-23</t>
  </si>
  <si>
    <t>ТП-162 ф 2-05.2-01 м-он Гоголя   д.24-25</t>
  </si>
  <si>
    <t>ТП-162 ф 2-05.2-01 м-он Гоголя   д.26</t>
  </si>
  <si>
    <t>ТП-162 ф 2-05.2-01 м-он Гоголя   д.27</t>
  </si>
  <si>
    <t>ПС "Змейка" ф 630 ЗТП-237</t>
  </si>
  <si>
    <t>ТП-137 ф 2-07 м-он Гоголя   д.42</t>
  </si>
  <si>
    <t>ТП-85 ф 2-02 м-он Гоголя   д.46</t>
  </si>
  <si>
    <t>ТП-85 ф 2-02 м-он Гоголя   д.47</t>
  </si>
  <si>
    <t>ТП-85 ф 2-02 м-он Гоголя   д.49</t>
  </si>
  <si>
    <t>ТП-134 ф 2-02 м-он Гоголя   д.50</t>
  </si>
  <si>
    <t>ТП-137 ф 2-07 м-он Гоголя   д.53</t>
  </si>
  <si>
    <t>ТП-137 ф 2-07 м-он Гоголя   д.54</t>
  </si>
  <si>
    <t>ТП-137 ф 2-07 м-он Гоголя   д.54А</t>
  </si>
  <si>
    <t>ТП-20 ул.Пушкина д.5</t>
  </si>
  <si>
    <t>ТП-142 ул.Пушкина д. 12</t>
  </si>
  <si>
    <t>ТП-142 ул.Стахановская д.18</t>
  </si>
  <si>
    <t>ТП-142 ул.Стахановская д.20</t>
  </si>
  <si>
    <t>ГПП-1 ф 1644 КТП-35                             уличное освещение д.Тамболес</t>
  </si>
  <si>
    <t>ГПП-1 ф 1644 КТП-36                           уличное освещение с.Борковка</t>
  </si>
  <si>
    <t>ГПП-1 ф 1644 КТП-133                           уличное освещение с.Борковка</t>
  </si>
  <si>
    <t>ПС "Выкса" ф 609 КТП-65                уличное освещение с.В.Верея</t>
  </si>
  <si>
    <t>ПС "Выкса" ф 609 КТП-66                уличное освещение с.В.Верея</t>
  </si>
  <si>
    <t>ПС "Выкса" ф 609 КТП-68                уличное освещение с.В.Верея</t>
  </si>
  <si>
    <t>ПС "Выкса" ф 609 КТП-191               уличное освещение с.В.Верея</t>
  </si>
  <si>
    <t xml:space="preserve">Всего по договору </t>
  </si>
  <si>
    <t>по напряжению ВН</t>
  </si>
  <si>
    <t>по напряжению СН1</t>
  </si>
  <si>
    <t>по напряжению СН2</t>
  </si>
  <si>
    <t>ПС "Выкса" ф 620 ТП-159</t>
  </si>
  <si>
    <t>ПС "Выкса" ф 1-04 ТП-229</t>
  </si>
  <si>
    <t>ПС "Выкса" ф 603 ТП-142</t>
  </si>
  <si>
    <t>ПС "Выкса" ф 603 ТП-181</t>
  </si>
  <si>
    <t>ПС "Выкса" ф 603 ТП-151 Т-2</t>
  </si>
  <si>
    <t>ПС "Выкса" ф 603 ТП-144</t>
  </si>
  <si>
    <t>ПС "Выкса" ф 603 ТП-144 Т-1 котельная</t>
  </si>
  <si>
    <t>ПС "Змейка"ф 630                    РП-8 яч.12</t>
  </si>
  <si>
    <t>ПС "Змейка"ф 631                    ТП-64</t>
  </si>
  <si>
    <t>РП-1 ф 601 ТП-90                   ВЛ-0,4кВ ул Дулина</t>
  </si>
  <si>
    <t>РП-1 ф 601 ТП-90                   ВЛ-0,4кВ ул Глинки,Чаулина</t>
  </si>
  <si>
    <t>ТП-120 ф 609 КТП-104            ВЛ-0,4кВ пер.Баумана</t>
  </si>
  <si>
    <t>ТП-120 ф 609 КТП-104            ВЛ-0,4кВ ул.Семафорная</t>
  </si>
  <si>
    <t>ТП-120 ф 609 КТП-104            ВЛ-0,4кВ ул.Ушакова</t>
  </si>
  <si>
    <t>КТП-18 ф 1644 КТП-114 ВЛ-0,4кВ ул.Челюскина</t>
  </si>
  <si>
    <t>КТП-18 ф 1644 КТП-114 ВЛ-0,4кВ ул.Зеленая</t>
  </si>
  <si>
    <t>РП-7 ф 7-15 ТП-140 ВЛ-0,4кВ ул.Футбольная</t>
  </si>
  <si>
    <t xml:space="preserve">ПС "Досчатое" ф 606                  ТП-148 ВЛ-0,4кВ </t>
  </si>
  <si>
    <t>РП-2 ф 2-02 ТП-172                ВЛ-0,4кВ ул.Островского</t>
  </si>
  <si>
    <t>КТП-22 д.Ореховка</t>
  </si>
  <si>
    <t>ПС "Н.Дмитревка" ф 1003                  КТП-п.Унор</t>
  </si>
  <si>
    <t>ПС "Сноведь" ф 1013                                 КТП-п.Внутренний</t>
  </si>
  <si>
    <t>ПС "Досчатое" ф 611 КТП-179                 ВЛИ-0.4кВ</t>
  </si>
  <si>
    <t>ПС "Досчатое" ф 611 КТП-179               ВЛИ-0.4кВ</t>
  </si>
  <si>
    <t>ТП-135ф 2-02.2-01 м-он Гоголя               д.11</t>
  </si>
  <si>
    <t>ТП-136ф 2-04.2-01 м-он Гоголя                   д.12</t>
  </si>
  <si>
    <t>ТП-136ф 2-04.2-01 м-он Гоголя                    д.13</t>
  </si>
  <si>
    <t>ТП-168 ф 2-05 м-он Гоголя                       д.28-30</t>
  </si>
  <si>
    <t>ТП-137 ф 2-07 м-он Гоголя                         д.55-56</t>
  </si>
  <si>
    <t>ф 611 ПС "Выкса"</t>
  </si>
  <si>
    <t>ПС "Выкса" ф 611 ТП-18</t>
  </si>
  <si>
    <t>РП-2 ф 2-03 ТП-193                      ВЛ-0,4кВ ул.Попова</t>
  </si>
  <si>
    <t xml:space="preserve">ТП-20ул.Пушкина д.3 </t>
  </si>
  <si>
    <t>ТП-119, ВЛ-0,4кВ, Ул. Школьная, Октября, Сиреневая</t>
  </si>
  <si>
    <t>ТП-119, ВЛ-0,4кВ, Ул. Осипенко, Совхозная, 8Марта</t>
  </si>
  <si>
    <t>ТП-4 ф 608 ТП-265                               ВЛ-0,4кВ ул.Пастухова</t>
  </si>
  <si>
    <t>ТП-9 ул.Белякова д.29</t>
  </si>
  <si>
    <t>г. Выкса, кв. Лесной             БС № 853</t>
  </si>
  <si>
    <t>Ведомость учета замеров нагрузки по точкам приема электрической энергии (мощности), МВт.</t>
  </si>
  <si>
    <t>Нагрузка по расчетным приборам учета в точках передачи электроэнергии в ТСО ПАО МРСК Центра и Приволжья филиал "Нижновэнерго" ЮЭС, МВт</t>
  </si>
  <si>
    <t>КТП-050 ДОЛ Костер</t>
  </si>
  <si>
    <t>ТП-155 ВЛ-04.кВ</t>
  </si>
  <si>
    <t>ПС "Змейка" ф636 ТП-129 ВЛ-0,4кВ ул Калинина</t>
  </si>
  <si>
    <t>ТП-85 ф 2-02 м-он Гоголя   д.5</t>
  </si>
  <si>
    <t xml:space="preserve">ПС "Досчатое" ф 606 ЗТП-75 </t>
  </si>
  <si>
    <t xml:space="preserve">РП-3 ф 3-02 ЗТП-217 </t>
  </si>
  <si>
    <t>№ договора(договор энергоснабжения/для ТСО-                                       договор оказания услуг): 56 ЮР от 31.01.2008г.</t>
  </si>
  <si>
    <t>ТП-52095, ф 621, ул.Островского д.73</t>
  </si>
  <si>
    <t xml:space="preserve">ф 609,ТП-52024 ВЛ-0,4кВ от оп.№8 </t>
  </si>
  <si>
    <t>ТП-181, г.Выкса, ул. С.Битковой, д.9А</t>
  </si>
  <si>
    <t>ГПП-1 ф.1605</t>
  </si>
  <si>
    <t>ГПП-1 ф.1615</t>
  </si>
  <si>
    <t>ГПП-1 ф.1616</t>
  </si>
  <si>
    <t>ГПП-1 ф.1637</t>
  </si>
  <si>
    <t xml:space="preserve">ГПП-1 ф.1644  </t>
  </si>
  <si>
    <t>ГПП-3 ф. 3605</t>
  </si>
  <si>
    <t>ГПП-3 ф. 3675</t>
  </si>
  <si>
    <t>ГПП-3 ф. 3678</t>
  </si>
  <si>
    <t>ГПП-4 ф. 4615</t>
  </si>
  <si>
    <t>ГПП-4 ф. 4618</t>
  </si>
  <si>
    <t>ГПП-4 ф. 4628</t>
  </si>
  <si>
    <t>ГПП-4 ф. 4631</t>
  </si>
  <si>
    <t>РП-153 яч. 14</t>
  </si>
  <si>
    <t>ГПП-1 ф.1639</t>
  </si>
  <si>
    <t>Наименование (потребитель/ТСО): АО "Выксаэнерго"</t>
  </si>
  <si>
    <t>Проммикрорайон №2 участок РТС Выкса</t>
  </si>
  <si>
    <t>ТП-6А ВЛ-04 кВ ул.Корнилова</t>
  </si>
  <si>
    <t>Дата:21.06.2023г.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</si>
</sst>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#,##0.0"/>
    <numFmt numFmtId="189" formatCode="[$-F400]h:mm:ss\ AM/PM"/>
    <numFmt numFmtId="190" formatCode="#,##0.000\ &quot;₽&quot;"/>
    <numFmt numFmtId="191" formatCode="#,##0.000"/>
    <numFmt numFmtId="192" formatCode="0.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</borders>
  <cellStyleXfs count="12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11" borderId="0" applyNumberFormat="0" applyBorder="0" applyAlignment="0" applyProtection="0"/>
    <xf numFmtId="0" fontId="1" fillId="10" borderId="0" applyNumberFormat="0" applyBorder="0" applyAlignment="0" applyProtection="0"/>
    <xf numFmtId="0" fontId="29" fillId="11" borderId="0" applyNumberFormat="0" applyBorder="0" applyAlignment="0" applyProtection="0"/>
    <xf numFmtId="0" fontId="1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20" borderId="0" applyNumberFormat="0" applyBorder="0" applyAlignment="0" applyProtection="0"/>
    <xf numFmtId="0" fontId="1" fillId="8" borderId="0" applyNumberFormat="0" applyBorder="0" applyAlignment="0" applyProtection="0"/>
    <xf numFmtId="0" fontId="29" fillId="20" borderId="0" applyNumberFormat="0" applyBorder="0" applyAlignment="0" applyProtection="0"/>
    <xf numFmtId="0" fontId="1" fillId="8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21" borderId="0" applyNumberFormat="0" applyBorder="0" applyAlignment="0" applyProtection="0"/>
    <xf numFmtId="0" fontId="1" fillId="14" borderId="0" applyNumberFormat="0" applyBorder="0" applyAlignment="0" applyProtection="0"/>
    <xf numFmtId="0" fontId="29" fillId="21" borderId="0" applyNumberFormat="0" applyBorder="0" applyAlignment="0" applyProtection="0"/>
    <xf numFmtId="0" fontId="1" fillId="14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0" fillId="25" borderId="0" applyNumberFormat="0" applyBorder="0" applyAlignment="0" applyProtection="0"/>
    <xf numFmtId="0" fontId="2" fillId="24" borderId="0" applyNumberFormat="0" applyBorder="0" applyAlignment="0" applyProtection="0"/>
    <xf numFmtId="0" fontId="30" fillId="25" borderId="0" applyNumberFormat="0" applyBorder="0" applyAlignment="0" applyProtection="0"/>
    <xf numFmtId="0" fontId="2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0" fillId="26" borderId="0" applyNumberFormat="0" applyBorder="0" applyAlignment="0" applyProtection="0"/>
    <xf numFmtId="0" fontId="2" fillId="16" borderId="0" applyNumberFormat="0" applyBorder="0" applyAlignment="0" applyProtection="0"/>
    <xf numFmtId="0" fontId="30" fillId="26" borderId="0" applyNumberFormat="0" applyBorder="0" applyAlignment="0" applyProtection="0"/>
    <xf numFmtId="0" fontId="2" fillId="1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0" fillId="27" borderId="0" applyNumberFormat="0" applyBorder="0" applyAlignment="0" applyProtection="0"/>
    <xf numFmtId="0" fontId="2" fillId="18" borderId="0" applyNumberFormat="0" applyBorder="0" applyAlignment="0" applyProtection="0"/>
    <xf numFmtId="0" fontId="30" fillId="27" borderId="0" applyNumberFormat="0" applyBorder="0" applyAlignment="0" applyProtection="0"/>
    <xf numFmtId="0" fontId="2" fillId="18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0" fillId="33" borderId="0" applyNumberFormat="0" applyBorder="0" applyAlignment="0" applyProtection="0"/>
    <xf numFmtId="0" fontId="2" fillId="32" borderId="0" applyNumberFormat="0" applyBorder="0" applyAlignment="0" applyProtection="0"/>
    <xf numFmtId="0" fontId="30" fillId="33" borderId="0" applyNumberFormat="0" applyBorder="0" applyAlignment="0" applyProtection="0"/>
    <xf numFmtId="0" fontId="2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0" fillId="35" borderId="0" applyNumberFormat="0" applyBorder="0" applyAlignment="0" applyProtection="0"/>
    <xf numFmtId="0" fontId="2" fillId="34" borderId="0" applyNumberFormat="0" applyBorder="0" applyAlignment="0" applyProtection="0"/>
    <xf numFmtId="0" fontId="30" fillId="35" borderId="0" applyNumberFormat="0" applyBorder="0" applyAlignment="0" applyProtection="0"/>
    <xf numFmtId="0" fontId="2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0" fillId="37" borderId="0" applyNumberFormat="0" applyBorder="0" applyAlignment="0" applyProtection="0"/>
    <xf numFmtId="0" fontId="2" fillId="36" borderId="0" applyNumberFormat="0" applyBorder="0" applyAlignment="0" applyProtection="0"/>
    <xf numFmtId="0" fontId="30" fillId="37" borderId="0" applyNumberFormat="0" applyBorder="0" applyAlignment="0" applyProtection="0"/>
    <xf numFmtId="0" fontId="2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0" fillId="39" borderId="0" applyNumberFormat="0" applyBorder="0" applyAlignment="0" applyProtection="0"/>
    <xf numFmtId="0" fontId="2" fillId="38" borderId="0" applyNumberFormat="0" applyBorder="0" applyAlignment="0" applyProtection="0"/>
    <xf numFmtId="0" fontId="30" fillId="39" borderId="0" applyNumberFormat="0" applyBorder="0" applyAlignment="0" applyProtection="0"/>
    <xf numFmtId="0" fontId="2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0" fillId="40" borderId="0" applyNumberFormat="0" applyBorder="0" applyAlignment="0" applyProtection="0"/>
    <xf numFmtId="0" fontId="2" fillId="28" borderId="0" applyNumberFormat="0" applyBorder="0" applyAlignment="0" applyProtection="0"/>
    <xf numFmtId="0" fontId="30" fillId="40" borderId="0" applyNumberFormat="0" applyBorder="0" applyAlignment="0" applyProtection="0"/>
    <xf numFmtId="0" fontId="2" fillId="28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0" fillId="41" borderId="0" applyNumberFormat="0" applyBorder="0" applyAlignment="0" applyProtection="0"/>
    <xf numFmtId="0" fontId="2" fillId="30" borderId="0" applyNumberFormat="0" applyBorder="0" applyAlignment="0" applyProtection="0"/>
    <xf numFmtId="0" fontId="30" fillId="41" borderId="0" applyNumberFormat="0" applyBorder="0" applyAlignment="0" applyProtection="0"/>
    <xf numFmtId="0" fontId="2" fillId="3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0" fillId="43" borderId="0" applyNumberFormat="0" applyBorder="0" applyAlignment="0" applyProtection="0"/>
    <xf numFmtId="0" fontId="2" fillId="42" borderId="0" applyNumberFormat="0" applyBorder="0" applyAlignment="0" applyProtection="0"/>
    <xf numFmtId="0" fontId="30" fillId="43" borderId="0" applyNumberFormat="0" applyBorder="0" applyAlignment="0" applyProtection="0"/>
    <xf numFmtId="0" fontId="2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1" fillId="44" borderId="2" applyNumberFormat="0" applyAlignment="0" applyProtection="0"/>
    <xf numFmtId="0" fontId="3" fillId="12" borderId="1" applyNumberFormat="0" applyAlignment="0" applyProtection="0"/>
    <xf numFmtId="0" fontId="31" fillId="44" borderId="2" applyNumberFormat="0" applyAlignment="0" applyProtection="0"/>
    <xf numFmtId="0" fontId="3" fillId="12" borderId="1" applyNumberFormat="0" applyAlignment="0" applyProtection="0"/>
    <xf numFmtId="0" fontId="31" fillId="44" borderId="2" applyNumberFormat="0" applyAlignment="0" applyProtection="0"/>
    <xf numFmtId="0" fontId="31" fillId="44" borderId="2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32" fillId="46" borderId="4" applyNumberFormat="0" applyAlignment="0" applyProtection="0"/>
    <xf numFmtId="0" fontId="4" fillId="45" borderId="3" applyNumberFormat="0" applyAlignment="0" applyProtection="0"/>
    <xf numFmtId="0" fontId="32" fillId="46" borderId="4" applyNumberFormat="0" applyAlignment="0" applyProtection="0"/>
    <xf numFmtId="0" fontId="4" fillId="45" borderId="3" applyNumberFormat="0" applyAlignment="0" applyProtection="0"/>
    <xf numFmtId="0" fontId="32" fillId="46" borderId="4" applyNumberFormat="0" applyAlignment="0" applyProtection="0"/>
    <xf numFmtId="0" fontId="32" fillId="46" borderId="4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33" fillId="46" borderId="2" applyNumberFormat="0" applyAlignment="0" applyProtection="0"/>
    <xf numFmtId="0" fontId="5" fillId="45" borderId="1" applyNumberFormat="0" applyAlignment="0" applyProtection="0"/>
    <xf numFmtId="0" fontId="33" fillId="46" borderId="2" applyNumberFormat="0" applyAlignment="0" applyProtection="0"/>
    <xf numFmtId="0" fontId="5" fillId="45" borderId="1" applyNumberFormat="0" applyAlignment="0" applyProtection="0"/>
    <xf numFmtId="0" fontId="33" fillId="46" borderId="2" applyNumberFormat="0" applyAlignment="0" applyProtection="0"/>
    <xf numFmtId="0" fontId="33" fillId="46" borderId="2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34" fillId="0" borderId="6" applyNumberFormat="0" applyFill="0" applyAlignment="0" applyProtection="0"/>
    <xf numFmtId="0" fontId="7" fillId="0" borderId="5" applyNumberFormat="0" applyFill="0" applyAlignment="0" applyProtection="0"/>
    <xf numFmtId="0" fontId="34" fillId="0" borderId="6" applyNumberFormat="0" applyFill="0" applyAlignment="0" applyProtection="0"/>
    <xf numFmtId="0" fontId="7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35" fillId="0" borderId="8" applyNumberFormat="0" applyFill="0" applyAlignment="0" applyProtection="0"/>
    <xf numFmtId="0" fontId="8" fillId="0" borderId="7" applyNumberFormat="0" applyFill="0" applyAlignment="0" applyProtection="0"/>
    <xf numFmtId="0" fontId="35" fillId="0" borderId="8" applyNumberFormat="0" applyFill="0" applyAlignment="0" applyProtection="0"/>
    <xf numFmtId="0" fontId="8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36" fillId="0" borderId="10" applyNumberFormat="0" applyFill="0" applyAlignment="0" applyProtection="0"/>
    <xf numFmtId="0" fontId="9" fillId="0" borderId="9" applyNumberFormat="0" applyFill="0" applyAlignment="0" applyProtection="0"/>
    <xf numFmtId="0" fontId="36" fillId="0" borderId="10" applyNumberFormat="0" applyFill="0" applyAlignment="0" applyProtection="0"/>
    <xf numFmtId="0" fontId="9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37" fillId="0" borderId="12" applyNumberFormat="0" applyFill="0" applyAlignment="0" applyProtection="0"/>
    <xf numFmtId="0" fontId="10" fillId="0" borderId="11" applyNumberFormat="0" applyFill="0" applyAlignment="0" applyProtection="0"/>
    <xf numFmtId="0" fontId="37" fillId="0" borderId="12" applyNumberFormat="0" applyFill="0" applyAlignment="0" applyProtection="0"/>
    <xf numFmtId="0" fontId="10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38" fillId="48" borderId="14" applyNumberFormat="0" applyAlignment="0" applyProtection="0"/>
    <xf numFmtId="0" fontId="11" fillId="47" borderId="13" applyNumberFormat="0" applyAlignment="0" applyProtection="0"/>
    <xf numFmtId="0" fontId="38" fillId="48" borderId="14" applyNumberFormat="0" applyAlignment="0" applyProtection="0"/>
    <xf numFmtId="0" fontId="11" fillId="47" borderId="13" applyNumberFormat="0" applyAlignment="0" applyProtection="0"/>
    <xf numFmtId="0" fontId="38" fillId="48" borderId="14" applyNumberFormat="0" applyAlignment="0" applyProtection="0"/>
    <xf numFmtId="0" fontId="38" fillId="48" borderId="14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40" fillId="50" borderId="0" applyNumberFormat="0" applyBorder="0" applyAlignment="0" applyProtection="0"/>
    <xf numFmtId="0" fontId="13" fillId="49" borderId="0" applyNumberFormat="0" applyBorder="0" applyAlignment="0" applyProtection="0"/>
    <xf numFmtId="0" fontId="40" fillId="50" borderId="0" applyNumberFormat="0" applyBorder="0" applyAlignment="0" applyProtection="0"/>
    <xf numFmtId="0" fontId="13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1" fillId="51" borderId="0" applyNumberFormat="0" applyBorder="0" applyAlignment="0" applyProtection="0"/>
    <xf numFmtId="0" fontId="15" fillId="4" borderId="0" applyNumberFormat="0" applyBorder="0" applyAlignment="0" applyProtection="0"/>
    <xf numFmtId="0" fontId="41" fillId="51" borderId="0" applyNumberFormat="0" applyBorder="0" applyAlignment="0" applyProtection="0"/>
    <xf numFmtId="0" fontId="15" fillId="4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29" fillId="53" borderId="16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29" fillId="53" borderId="16" applyNumberFormat="0" applyFont="0" applyAlignment="0" applyProtection="0"/>
    <xf numFmtId="0" fontId="1" fillId="52" borderId="15" applyNumberFormat="0" applyFont="0" applyAlignment="0" applyProtection="0"/>
    <xf numFmtId="0" fontId="29" fillId="53" borderId="16" applyNumberFormat="0" applyFont="0" applyAlignment="0" applyProtection="0"/>
    <xf numFmtId="0" fontId="29" fillId="53" borderId="16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9" fontId="0" fillId="0" borderId="0" applyFont="0" applyFill="0" applyBorder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43" fillId="0" borderId="18" applyNumberFormat="0" applyFill="0" applyAlignment="0" applyProtection="0"/>
    <xf numFmtId="0" fontId="17" fillId="0" borderId="17" applyNumberFormat="0" applyFill="0" applyAlignment="0" applyProtection="0"/>
    <xf numFmtId="0" fontId="43" fillId="0" borderId="18" applyNumberFormat="0" applyFill="0" applyAlignment="0" applyProtection="0"/>
    <xf numFmtId="0" fontId="17" fillId="0" borderId="17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45" fillId="54" borderId="0" applyNumberFormat="0" applyBorder="0" applyAlignment="0" applyProtection="0"/>
    <xf numFmtId="0" fontId="19" fillId="6" borderId="0" applyNumberFormat="0" applyBorder="0" applyAlignment="0" applyProtection="0"/>
    <xf numFmtId="0" fontId="45" fillId="54" borderId="0" applyNumberFormat="0" applyBorder="0" applyAlignment="0" applyProtection="0"/>
    <xf numFmtId="0" fontId="19" fillId="6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19" xfId="0" applyBorder="1" applyAlignment="1">
      <alignment vertical="top" wrapText="1"/>
    </xf>
    <xf numFmtId="0" fontId="21" fillId="0" borderId="19" xfId="0" applyFont="1" applyBorder="1" applyAlignment="1">
      <alignment vertical="top" wrapText="1"/>
    </xf>
    <xf numFmtId="0" fontId="0" fillId="0" borderId="0" xfId="0" applyBorder="1" applyAlignment="1">
      <alignment/>
    </xf>
    <xf numFmtId="0" fontId="24" fillId="0" borderId="20" xfId="0" applyFont="1" applyBorder="1" applyAlignment="1">
      <alignment/>
    </xf>
    <xf numFmtId="0" fontId="0" fillId="0" borderId="21" xfId="0" applyBorder="1" applyAlignment="1">
      <alignment/>
    </xf>
    <xf numFmtId="0" fontId="24" fillId="0" borderId="21" xfId="0" applyFont="1" applyBorder="1" applyAlignment="1">
      <alignment/>
    </xf>
    <xf numFmtId="1" fontId="20" fillId="0" borderId="22" xfId="0" applyNumberFormat="1" applyFont="1" applyBorder="1" applyAlignment="1">
      <alignment horizontal="center" vertical="center" wrapText="1"/>
    </xf>
    <xf numFmtId="49" fontId="22" fillId="0" borderId="23" xfId="0" applyNumberFormat="1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center" vertical="top"/>
    </xf>
    <xf numFmtId="49" fontId="22" fillId="0" borderId="0" xfId="0" applyNumberFormat="1" applyFont="1" applyBorder="1" applyAlignment="1">
      <alignment horizontal="center" vertical="center" textRotation="90" wrapText="1"/>
    </xf>
    <xf numFmtId="1" fontId="20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89" fontId="23" fillId="0" borderId="0" xfId="0" applyNumberFormat="1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49" fontId="23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4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24" xfId="0" applyBorder="1" applyAlignment="1">
      <alignment/>
    </xf>
    <xf numFmtId="0" fontId="22" fillId="0" borderId="25" xfId="0" applyFont="1" applyBorder="1" applyAlignment="1">
      <alignment vertical="top" wrapText="1"/>
    </xf>
    <xf numFmtId="187" fontId="0" fillId="0" borderId="23" xfId="980" applyNumberFormat="1" applyBorder="1" applyAlignment="1">
      <alignment horizontal="center" vertical="center"/>
      <protection/>
    </xf>
    <xf numFmtId="187" fontId="0" fillId="0" borderId="23" xfId="1019" applyNumberFormat="1" applyBorder="1" applyAlignment="1">
      <alignment horizontal="center" vertical="center"/>
      <protection/>
    </xf>
    <xf numFmtId="187" fontId="0" fillId="0" borderId="23" xfId="0" applyNumberFormat="1" applyBorder="1" applyAlignment="1">
      <alignment horizontal="center" vertical="center"/>
    </xf>
    <xf numFmtId="187" fontId="0" fillId="0" borderId="23" xfId="986" applyNumberFormat="1" applyBorder="1" applyAlignment="1">
      <alignment horizontal="center" vertical="center"/>
      <protection/>
    </xf>
    <xf numFmtId="187" fontId="0" fillId="0" borderId="23" xfId="989" applyNumberFormat="1" applyBorder="1" applyAlignment="1">
      <alignment horizontal="center" vertical="center"/>
      <protection/>
    </xf>
    <xf numFmtId="187" fontId="22" fillId="0" borderId="23" xfId="0" applyNumberFormat="1" applyFont="1" applyBorder="1" applyAlignment="1">
      <alignment horizontal="center" vertical="center" wrapText="1"/>
    </xf>
    <xf numFmtId="187" fontId="24" fillId="0" borderId="23" xfId="0" applyNumberFormat="1" applyFont="1" applyBorder="1" applyAlignment="1">
      <alignment vertical="top" wrapText="1"/>
    </xf>
    <xf numFmtId="187" fontId="26" fillId="45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vertical="top" wrapText="1"/>
    </xf>
    <xf numFmtId="1" fontId="20" fillId="0" borderId="23" xfId="0" applyNumberFormat="1" applyFont="1" applyBorder="1" applyAlignment="1">
      <alignment horizontal="center" vertical="center" wrapText="1"/>
    </xf>
    <xf numFmtId="0" fontId="29" fillId="0" borderId="23" xfId="1004" applyBorder="1">
      <alignment/>
      <protection/>
    </xf>
    <xf numFmtId="0" fontId="21" fillId="0" borderId="26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0" fontId="22" fillId="0" borderId="28" xfId="0" applyFont="1" applyBorder="1" applyAlignment="1">
      <alignment vertical="top" wrapText="1"/>
    </xf>
    <xf numFmtId="1" fontId="0" fillId="0" borderId="23" xfId="0" applyNumberFormat="1" applyBorder="1" applyAlignment="1">
      <alignment vertical="top" wrapText="1"/>
    </xf>
    <xf numFmtId="0" fontId="22" fillId="0" borderId="28" xfId="0" applyFont="1" applyBorder="1" applyAlignment="1">
      <alignment horizontal="center" vertical="top" wrapText="1"/>
    </xf>
    <xf numFmtId="0" fontId="21" fillId="0" borderId="22" xfId="0" applyFont="1" applyBorder="1" applyAlignment="1">
      <alignment vertical="top" wrapText="1"/>
    </xf>
    <xf numFmtId="0" fontId="27" fillId="0" borderId="23" xfId="0" applyNumberFormat="1" applyFont="1" applyBorder="1" applyAlignment="1">
      <alignment horizontal="center" vertical="center" wrapText="1"/>
    </xf>
    <xf numFmtId="49" fontId="27" fillId="0" borderId="23" xfId="0" applyNumberFormat="1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1" fontId="20" fillId="0" borderId="22" xfId="0" applyNumberFormat="1" applyFont="1" applyBorder="1" applyAlignment="1">
      <alignment vertical="top" wrapText="1"/>
    </xf>
    <xf numFmtId="187" fontId="29" fillId="0" borderId="23" xfId="1004" applyNumberFormat="1" applyBorder="1">
      <alignment/>
      <protection/>
    </xf>
    <xf numFmtId="1" fontId="28" fillId="0" borderId="23" xfId="0" applyNumberFormat="1" applyFont="1" applyBorder="1" applyAlignment="1">
      <alignment horizontal="center" vertical="center" wrapText="1"/>
    </xf>
    <xf numFmtId="187" fontId="22" fillId="45" borderId="22" xfId="0" applyNumberFormat="1" applyFont="1" applyFill="1" applyBorder="1" applyAlignment="1">
      <alignment horizontal="center" vertical="center" wrapText="1"/>
    </xf>
    <xf numFmtId="49" fontId="22" fillId="0" borderId="29" xfId="0" applyNumberFormat="1" applyFont="1" applyBorder="1" applyAlignment="1">
      <alignment horizontal="center" vertical="center" textRotation="90" wrapText="1"/>
    </xf>
    <xf numFmtId="49" fontId="22" fillId="0" borderId="30" xfId="0" applyNumberFormat="1" applyFont="1" applyBorder="1" applyAlignment="1">
      <alignment horizontal="center" vertical="center" textRotation="90" wrapText="1"/>
    </xf>
    <xf numFmtId="49" fontId="22" fillId="0" borderId="31" xfId="0" applyNumberFormat="1" applyFont="1" applyBorder="1" applyAlignment="1">
      <alignment horizontal="center" vertical="center" textRotation="90" wrapText="1"/>
    </xf>
    <xf numFmtId="0" fontId="0" fillId="0" borderId="23" xfId="0" applyFill="1" applyBorder="1" applyAlignment="1">
      <alignment/>
    </xf>
    <xf numFmtId="187" fontId="0" fillId="0" borderId="23" xfId="0" applyNumberFormat="1" applyBorder="1" applyAlignment="1">
      <alignment/>
    </xf>
    <xf numFmtId="187" fontId="27" fillId="0" borderId="23" xfId="0" applyNumberFormat="1" applyFont="1" applyBorder="1" applyAlignment="1">
      <alignment vertical="top" wrapText="1"/>
    </xf>
    <xf numFmtId="187" fontId="0" fillId="0" borderId="23" xfId="0" applyNumberFormat="1" applyFill="1" applyBorder="1" applyAlignment="1">
      <alignment horizontal="center" vertical="center"/>
    </xf>
    <xf numFmtId="0" fontId="0" fillId="0" borderId="23" xfId="0" applyBorder="1" applyAlignment="1">
      <alignment/>
    </xf>
    <xf numFmtId="189" fontId="23" fillId="0" borderId="32" xfId="0" applyNumberFormat="1" applyFont="1" applyBorder="1" applyAlignment="1">
      <alignment horizontal="center" vertical="top" wrapText="1"/>
    </xf>
    <xf numFmtId="49" fontId="22" fillId="0" borderId="29" xfId="0" applyNumberFormat="1" applyFont="1" applyBorder="1" applyAlignment="1">
      <alignment horizontal="center" vertical="center" textRotation="90" wrapText="1"/>
    </xf>
    <xf numFmtId="49" fontId="22" fillId="0" borderId="30" xfId="0" applyNumberFormat="1" applyFont="1" applyBorder="1" applyAlignment="1">
      <alignment horizontal="center" vertical="center" textRotation="90" wrapText="1"/>
    </xf>
    <xf numFmtId="49" fontId="22" fillId="0" borderId="31" xfId="0" applyNumberFormat="1" applyFont="1" applyBorder="1" applyAlignment="1">
      <alignment horizontal="center" vertical="center" textRotation="90" wrapText="1"/>
    </xf>
    <xf numFmtId="49" fontId="22" fillId="0" borderId="23" xfId="0" applyNumberFormat="1" applyFont="1" applyBorder="1" applyAlignment="1">
      <alignment horizontal="center" vertical="center" textRotation="90" wrapText="1"/>
    </xf>
    <xf numFmtId="49" fontId="23" fillId="0" borderId="29" xfId="0" applyNumberFormat="1" applyFont="1" applyBorder="1" applyAlignment="1">
      <alignment horizontal="center" vertical="center" wrapText="1"/>
    </xf>
    <xf numFmtId="49" fontId="23" fillId="0" borderId="30" xfId="0" applyNumberFormat="1" applyFont="1" applyBorder="1" applyAlignment="1">
      <alignment horizontal="center" vertical="center" wrapText="1"/>
    </xf>
    <xf numFmtId="49" fontId="23" fillId="0" borderId="31" xfId="0" applyNumberFormat="1" applyFont="1" applyBorder="1" applyAlignment="1">
      <alignment horizontal="center" vertical="center" wrapText="1"/>
    </xf>
    <xf numFmtId="49" fontId="22" fillId="0" borderId="29" xfId="0" applyNumberFormat="1" applyFont="1" applyFill="1" applyBorder="1" applyAlignment="1">
      <alignment horizontal="center" vertical="center" textRotation="90" wrapText="1"/>
    </xf>
    <xf numFmtId="49" fontId="22" fillId="0" borderId="30" xfId="0" applyNumberFormat="1" applyFont="1" applyFill="1" applyBorder="1" applyAlignment="1">
      <alignment horizontal="center" vertical="center" textRotation="90" wrapText="1"/>
    </xf>
    <xf numFmtId="49" fontId="22" fillId="0" borderId="31" xfId="0" applyNumberFormat="1" applyFont="1" applyFill="1" applyBorder="1" applyAlignment="1">
      <alignment horizontal="center" vertical="center" textRotation="90" wrapText="1"/>
    </xf>
    <xf numFmtId="49" fontId="22" fillId="0" borderId="23" xfId="0" applyNumberFormat="1" applyFont="1" applyFill="1" applyBorder="1" applyAlignment="1">
      <alignment horizontal="center" vertical="center" textRotation="90" wrapText="1"/>
    </xf>
    <xf numFmtId="0" fontId="22" fillId="0" borderId="28" xfId="0" applyFont="1" applyBorder="1" applyAlignment="1">
      <alignment horizontal="center" vertical="top" wrapText="1"/>
    </xf>
    <xf numFmtId="49" fontId="23" fillId="0" borderId="23" xfId="0" applyNumberFormat="1" applyFont="1" applyBorder="1" applyAlignment="1">
      <alignment horizontal="center" vertical="center" wrapText="1"/>
    </xf>
    <xf numFmtId="0" fontId="22" fillId="0" borderId="28" xfId="0" applyFont="1" applyBorder="1" applyAlignment="1">
      <alignment horizontal="left" vertical="top" wrapText="1"/>
    </xf>
    <xf numFmtId="0" fontId="0" fillId="0" borderId="28" xfId="0" applyBorder="1" applyAlignment="1">
      <alignment horizontal="left" vertical="top"/>
    </xf>
    <xf numFmtId="0" fontId="21" fillId="0" borderId="33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/>
    </xf>
    <xf numFmtId="49" fontId="23" fillId="0" borderId="34" xfId="0" applyNumberFormat="1" applyFont="1" applyBorder="1" applyAlignment="1">
      <alignment horizontal="center" vertical="center" wrapText="1"/>
    </xf>
    <xf numFmtId="49" fontId="23" fillId="0" borderId="35" xfId="0" applyNumberFormat="1" applyFont="1" applyBorder="1" applyAlignment="1">
      <alignment horizontal="center" vertical="center" wrapText="1"/>
    </xf>
    <xf numFmtId="49" fontId="22" fillId="0" borderId="29" xfId="0" applyNumberFormat="1" applyFont="1" applyBorder="1" applyAlignment="1">
      <alignment horizontal="center" vertical="center" wrapText="1"/>
    </xf>
    <xf numFmtId="49" fontId="22" fillId="0" borderId="30" xfId="0" applyNumberFormat="1" applyFont="1" applyBorder="1" applyAlignment="1">
      <alignment horizontal="center" vertical="center" wrapText="1"/>
    </xf>
    <xf numFmtId="49" fontId="22" fillId="0" borderId="31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textRotation="90" wrapText="1"/>
    </xf>
    <xf numFmtId="49" fontId="22" fillId="0" borderId="23" xfId="0" applyNumberFormat="1" applyFont="1" applyBorder="1" applyAlignment="1">
      <alignment horizontal="center" vertical="center" wrapText="1"/>
    </xf>
    <xf numFmtId="49" fontId="22" fillId="0" borderId="23" xfId="0" applyNumberFormat="1" applyFont="1" applyBorder="1" applyAlignment="1">
      <alignment horizontal="center" vertical="center" textRotation="1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textRotation="1"/>
    </xf>
  </cellXfs>
  <cellStyles count="1191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0" xfId="27"/>
    <cellStyle name="20% - Акцент1 21" xfId="28"/>
    <cellStyle name="20% - Акцент1 22" xfId="29"/>
    <cellStyle name="20% - Акцент1 23" xfId="30"/>
    <cellStyle name="20% - Акцент1 24" xfId="31"/>
    <cellStyle name="20% - Акцент1 3" xfId="32"/>
    <cellStyle name="20% - Акцент1 4" xfId="33"/>
    <cellStyle name="20% - Акцент1 5" xfId="34"/>
    <cellStyle name="20% - Акцент1 6" xfId="35"/>
    <cellStyle name="20% - Акцент1 7" xfId="36"/>
    <cellStyle name="20% - Акцент1 8" xfId="37"/>
    <cellStyle name="20% - Акцент1 9" xfId="38"/>
    <cellStyle name="20% - Акцент1 9 2" xfId="39"/>
    <cellStyle name="20% - Акцент1 9 3" xfId="40"/>
    <cellStyle name="20% - Акцент1 9 4" xfId="41"/>
    <cellStyle name="20% — акцент2" xfId="42"/>
    <cellStyle name="20% - Акцент2 10" xfId="43"/>
    <cellStyle name="20% - Акцент2 11" xfId="44"/>
    <cellStyle name="20% - Акцент2 12" xfId="45"/>
    <cellStyle name="20% - Акцент2 13" xfId="46"/>
    <cellStyle name="20% - Акцент2 14" xfId="47"/>
    <cellStyle name="20% - Акцент2 15" xfId="48"/>
    <cellStyle name="20% - Акцент2 16" xfId="49"/>
    <cellStyle name="20% - Акцент2 17" xfId="50"/>
    <cellStyle name="20% - Акцент2 18" xfId="51"/>
    <cellStyle name="20% - Акцент2 19" xfId="52"/>
    <cellStyle name="20% - Акцент2 2" xfId="53"/>
    <cellStyle name="20% - Акцент2 20" xfId="54"/>
    <cellStyle name="20% - Акцент2 21" xfId="55"/>
    <cellStyle name="20% - Акцент2 22" xfId="56"/>
    <cellStyle name="20% - Акцент2 23" xfId="57"/>
    <cellStyle name="20% - Акцент2 24" xfId="58"/>
    <cellStyle name="20% - Акцент2 3" xfId="59"/>
    <cellStyle name="20% - Акцент2 4" xfId="60"/>
    <cellStyle name="20% - Акцент2 5" xfId="61"/>
    <cellStyle name="20% - Акцент2 6" xfId="62"/>
    <cellStyle name="20% - Акцент2 7" xfId="63"/>
    <cellStyle name="20% - Акцент2 8" xfId="64"/>
    <cellStyle name="20% - Акцент2 9" xfId="65"/>
    <cellStyle name="20% - Акцент2 9 2" xfId="66"/>
    <cellStyle name="20% - Акцент2 9 3" xfId="67"/>
    <cellStyle name="20% - Акцент2 9 4" xfId="68"/>
    <cellStyle name="20% — акцент3" xfId="69"/>
    <cellStyle name="20% - Акцент3 10" xfId="70"/>
    <cellStyle name="20% - Акцент3 11" xfId="71"/>
    <cellStyle name="20% - Акцент3 12" xfId="72"/>
    <cellStyle name="20% - Акцент3 13" xfId="73"/>
    <cellStyle name="20% - Акцент3 14" xfId="74"/>
    <cellStyle name="20% - Акцент3 15" xfId="75"/>
    <cellStyle name="20% - Акцент3 16" xfId="76"/>
    <cellStyle name="20% - Акцент3 17" xfId="77"/>
    <cellStyle name="20% - Акцент3 18" xfId="78"/>
    <cellStyle name="20% - Акцент3 19" xfId="79"/>
    <cellStyle name="20% - Акцент3 2" xfId="80"/>
    <cellStyle name="20% - Акцент3 20" xfId="81"/>
    <cellStyle name="20% - Акцент3 21" xfId="82"/>
    <cellStyle name="20% - Акцент3 22" xfId="83"/>
    <cellStyle name="20% - Акцент3 23" xfId="84"/>
    <cellStyle name="20% - Акцент3 24" xfId="85"/>
    <cellStyle name="20% - Акцент3 3" xfId="86"/>
    <cellStyle name="20% - Акцент3 4" xfId="87"/>
    <cellStyle name="20% - Акцент3 5" xfId="88"/>
    <cellStyle name="20% - Акцент3 6" xfId="89"/>
    <cellStyle name="20% - Акцент3 7" xfId="90"/>
    <cellStyle name="20% - Акцент3 8" xfId="91"/>
    <cellStyle name="20% - Акцент3 9" xfId="92"/>
    <cellStyle name="20% - Акцент3 9 2" xfId="93"/>
    <cellStyle name="20% - Акцент3 9 3" xfId="94"/>
    <cellStyle name="20% - Акцент3 9 4" xfId="95"/>
    <cellStyle name="20% — акцент4" xfId="96"/>
    <cellStyle name="20% - Акцент4 10" xfId="97"/>
    <cellStyle name="20% - Акцент4 11" xfId="98"/>
    <cellStyle name="20% - Акцент4 12" xfId="99"/>
    <cellStyle name="20% - Акцент4 13" xfId="100"/>
    <cellStyle name="20% - Акцент4 14" xfId="101"/>
    <cellStyle name="20% - Акцент4 15" xfId="102"/>
    <cellStyle name="20% - Акцент4 16" xfId="103"/>
    <cellStyle name="20% - Акцент4 17" xfId="104"/>
    <cellStyle name="20% - Акцент4 18" xfId="105"/>
    <cellStyle name="20% - Акцент4 19" xfId="106"/>
    <cellStyle name="20% - Акцент4 2" xfId="107"/>
    <cellStyle name="20% - Акцент4 20" xfId="108"/>
    <cellStyle name="20% - Акцент4 21" xfId="109"/>
    <cellStyle name="20% - Акцент4 22" xfId="110"/>
    <cellStyle name="20% - Акцент4 23" xfId="111"/>
    <cellStyle name="20% - Акцент4 24" xfId="112"/>
    <cellStyle name="20% - Акцент4 3" xfId="113"/>
    <cellStyle name="20% - Акцент4 4" xfId="114"/>
    <cellStyle name="20% - Акцент4 5" xfId="115"/>
    <cellStyle name="20% - Акцент4 6" xfId="116"/>
    <cellStyle name="20% - Акцент4 7" xfId="117"/>
    <cellStyle name="20% - Акцент4 8" xfId="118"/>
    <cellStyle name="20% - Акцент4 9" xfId="119"/>
    <cellStyle name="20% - Акцент4 9 2" xfId="120"/>
    <cellStyle name="20% - Акцент4 9 3" xfId="121"/>
    <cellStyle name="20% - Акцент4 9 4" xfId="122"/>
    <cellStyle name="20% — акцент5" xfId="123"/>
    <cellStyle name="20% - Акцент5 10" xfId="124"/>
    <cellStyle name="20% - Акцент5 11" xfId="125"/>
    <cellStyle name="20% - Акцент5 12" xfId="126"/>
    <cellStyle name="20% - Акцент5 13" xfId="127"/>
    <cellStyle name="20% - Акцент5 14" xfId="128"/>
    <cellStyle name="20% - Акцент5 15" xfId="129"/>
    <cellStyle name="20% - Акцент5 16" xfId="130"/>
    <cellStyle name="20% - Акцент5 17" xfId="131"/>
    <cellStyle name="20% - Акцент5 18" xfId="132"/>
    <cellStyle name="20% - Акцент5 19" xfId="133"/>
    <cellStyle name="20% - Акцент5 2" xfId="134"/>
    <cellStyle name="20% - Акцент5 20" xfId="135"/>
    <cellStyle name="20% - Акцент5 21" xfId="136"/>
    <cellStyle name="20% - Акцент5 22" xfId="137"/>
    <cellStyle name="20% - Акцент5 23" xfId="138"/>
    <cellStyle name="20% - Акцент5 24" xfId="139"/>
    <cellStyle name="20% - Акцент5 3" xfId="140"/>
    <cellStyle name="20% - Акцент5 4" xfId="141"/>
    <cellStyle name="20% - Акцент5 5" xfId="142"/>
    <cellStyle name="20% - Акцент5 6" xfId="143"/>
    <cellStyle name="20% - Акцент5 7" xfId="144"/>
    <cellStyle name="20% - Акцент5 8" xfId="145"/>
    <cellStyle name="20% - Акцент5 9" xfId="146"/>
    <cellStyle name="20% - Акцент5 9 2" xfId="147"/>
    <cellStyle name="20% - Акцент5 9 3" xfId="148"/>
    <cellStyle name="20% - Акцент5 9 4" xfId="149"/>
    <cellStyle name="20% — акцент6" xfId="150"/>
    <cellStyle name="20% - Акцент6 10" xfId="151"/>
    <cellStyle name="20% - Акцент6 11" xfId="152"/>
    <cellStyle name="20% - Акцент6 12" xfId="153"/>
    <cellStyle name="20% - Акцент6 13" xfId="154"/>
    <cellStyle name="20% - Акцент6 14" xfId="155"/>
    <cellStyle name="20% - Акцент6 15" xfId="156"/>
    <cellStyle name="20% - Акцент6 16" xfId="157"/>
    <cellStyle name="20% - Акцент6 17" xfId="158"/>
    <cellStyle name="20% - Акцент6 18" xfId="159"/>
    <cellStyle name="20% - Акцент6 19" xfId="160"/>
    <cellStyle name="20% - Акцент6 2" xfId="161"/>
    <cellStyle name="20% - Акцент6 20" xfId="162"/>
    <cellStyle name="20% - Акцент6 21" xfId="163"/>
    <cellStyle name="20% - Акцент6 22" xfId="164"/>
    <cellStyle name="20% - Акцент6 23" xfId="165"/>
    <cellStyle name="20% - Акцент6 24" xfId="166"/>
    <cellStyle name="20% - Акцент6 3" xfId="167"/>
    <cellStyle name="20% - Акцент6 4" xfId="168"/>
    <cellStyle name="20% - Акцент6 5" xfId="169"/>
    <cellStyle name="20% - Акцент6 6" xfId="170"/>
    <cellStyle name="20% - Акцент6 7" xfId="171"/>
    <cellStyle name="20% - Акцент6 8" xfId="172"/>
    <cellStyle name="20% - Акцент6 9" xfId="173"/>
    <cellStyle name="20% - Акцент6 9 2" xfId="174"/>
    <cellStyle name="20% - Акцент6 9 3" xfId="175"/>
    <cellStyle name="20% - Акцент6 9 4" xfId="176"/>
    <cellStyle name="40% — акцент1" xfId="177"/>
    <cellStyle name="40% - Акцент1 10" xfId="178"/>
    <cellStyle name="40% - Акцент1 11" xfId="179"/>
    <cellStyle name="40% - Акцент1 12" xfId="180"/>
    <cellStyle name="40% - Акцент1 13" xfId="181"/>
    <cellStyle name="40% - Акцент1 14" xfId="182"/>
    <cellStyle name="40% - Акцент1 15" xfId="183"/>
    <cellStyle name="40% - Акцент1 16" xfId="184"/>
    <cellStyle name="40% - Акцент1 17" xfId="185"/>
    <cellStyle name="40% - Акцент1 18" xfId="186"/>
    <cellStyle name="40% - Акцент1 19" xfId="187"/>
    <cellStyle name="40% - Акцент1 2" xfId="188"/>
    <cellStyle name="40% - Акцент1 20" xfId="189"/>
    <cellStyle name="40% - Акцент1 21" xfId="190"/>
    <cellStyle name="40% - Акцент1 22" xfId="191"/>
    <cellStyle name="40% - Акцент1 23" xfId="192"/>
    <cellStyle name="40% - Акцент1 24" xfId="193"/>
    <cellStyle name="40% - Акцент1 3" xfId="194"/>
    <cellStyle name="40% - Акцент1 4" xfId="195"/>
    <cellStyle name="40% - Акцент1 5" xfId="196"/>
    <cellStyle name="40% - Акцент1 6" xfId="197"/>
    <cellStyle name="40% - Акцент1 7" xfId="198"/>
    <cellStyle name="40% - Акцент1 8" xfId="199"/>
    <cellStyle name="40% - Акцент1 9" xfId="200"/>
    <cellStyle name="40% - Акцент1 9 2" xfId="201"/>
    <cellStyle name="40% - Акцент1 9 3" xfId="202"/>
    <cellStyle name="40% - Акцент1 9 4" xfId="203"/>
    <cellStyle name="40% — акцент2" xfId="204"/>
    <cellStyle name="40% - Акцент2 10" xfId="205"/>
    <cellStyle name="40% - Акцент2 11" xfId="206"/>
    <cellStyle name="40% - Акцент2 12" xfId="207"/>
    <cellStyle name="40% - Акцент2 13" xfId="208"/>
    <cellStyle name="40% - Акцент2 14" xfId="209"/>
    <cellStyle name="40% - Акцент2 15" xfId="210"/>
    <cellStyle name="40% - Акцент2 16" xfId="211"/>
    <cellStyle name="40% - Акцент2 17" xfId="212"/>
    <cellStyle name="40% - Акцент2 18" xfId="213"/>
    <cellStyle name="40% - Акцент2 19" xfId="214"/>
    <cellStyle name="40% - Акцент2 2" xfId="215"/>
    <cellStyle name="40% - Акцент2 20" xfId="216"/>
    <cellStyle name="40% - Акцент2 21" xfId="217"/>
    <cellStyle name="40% - Акцент2 22" xfId="218"/>
    <cellStyle name="40% - Акцент2 23" xfId="219"/>
    <cellStyle name="40% - Акцент2 24" xfId="220"/>
    <cellStyle name="40% - Акцент2 3" xfId="221"/>
    <cellStyle name="40% - Акцент2 4" xfId="222"/>
    <cellStyle name="40% - Акцент2 5" xfId="223"/>
    <cellStyle name="40% - Акцент2 6" xfId="224"/>
    <cellStyle name="40% - Акцент2 7" xfId="225"/>
    <cellStyle name="40% - Акцент2 8" xfId="226"/>
    <cellStyle name="40% - Акцент2 9" xfId="227"/>
    <cellStyle name="40% - Акцент2 9 2" xfId="228"/>
    <cellStyle name="40% - Акцент2 9 3" xfId="229"/>
    <cellStyle name="40% - Акцент2 9 4" xfId="230"/>
    <cellStyle name="40% — акцент3" xfId="231"/>
    <cellStyle name="40% - Акцент3 10" xfId="232"/>
    <cellStyle name="40% - Акцент3 11" xfId="233"/>
    <cellStyle name="40% - Акцент3 12" xfId="234"/>
    <cellStyle name="40% - Акцент3 13" xfId="235"/>
    <cellStyle name="40% - Акцент3 14" xfId="236"/>
    <cellStyle name="40% - Акцент3 15" xfId="237"/>
    <cellStyle name="40% - Акцент3 16" xfId="238"/>
    <cellStyle name="40% - Акцент3 17" xfId="239"/>
    <cellStyle name="40% - Акцент3 18" xfId="240"/>
    <cellStyle name="40% - Акцент3 19" xfId="241"/>
    <cellStyle name="40% - Акцент3 2" xfId="242"/>
    <cellStyle name="40% - Акцент3 20" xfId="243"/>
    <cellStyle name="40% - Акцент3 21" xfId="244"/>
    <cellStyle name="40% - Акцент3 22" xfId="245"/>
    <cellStyle name="40% - Акцент3 23" xfId="246"/>
    <cellStyle name="40% - Акцент3 24" xfId="247"/>
    <cellStyle name="40% - Акцент3 3" xfId="248"/>
    <cellStyle name="40% - Акцент3 4" xfId="249"/>
    <cellStyle name="40% - Акцент3 5" xfId="250"/>
    <cellStyle name="40% - Акцент3 6" xfId="251"/>
    <cellStyle name="40% - Акцент3 7" xfId="252"/>
    <cellStyle name="40% - Акцент3 8" xfId="253"/>
    <cellStyle name="40% - Акцент3 9" xfId="254"/>
    <cellStyle name="40% - Акцент3 9 2" xfId="255"/>
    <cellStyle name="40% - Акцент3 9 3" xfId="256"/>
    <cellStyle name="40% - Акцент3 9 4" xfId="257"/>
    <cellStyle name="40% — акцент4" xfId="258"/>
    <cellStyle name="40% - Акцент4 10" xfId="259"/>
    <cellStyle name="40% - Акцент4 11" xfId="260"/>
    <cellStyle name="40% - Акцент4 12" xfId="261"/>
    <cellStyle name="40% - Акцент4 13" xfId="262"/>
    <cellStyle name="40% - Акцент4 14" xfId="263"/>
    <cellStyle name="40% - Акцент4 15" xfId="264"/>
    <cellStyle name="40% - Акцент4 16" xfId="265"/>
    <cellStyle name="40% - Акцент4 17" xfId="266"/>
    <cellStyle name="40% - Акцент4 18" xfId="267"/>
    <cellStyle name="40% - Акцент4 19" xfId="268"/>
    <cellStyle name="40% - Акцент4 2" xfId="269"/>
    <cellStyle name="40% - Акцент4 20" xfId="270"/>
    <cellStyle name="40% - Акцент4 21" xfId="271"/>
    <cellStyle name="40% - Акцент4 22" xfId="272"/>
    <cellStyle name="40% - Акцент4 23" xfId="273"/>
    <cellStyle name="40% - Акцент4 24" xfId="274"/>
    <cellStyle name="40% - Акцент4 3" xfId="275"/>
    <cellStyle name="40% - Акцент4 4" xfId="276"/>
    <cellStyle name="40% - Акцент4 5" xfId="277"/>
    <cellStyle name="40% - Акцент4 6" xfId="278"/>
    <cellStyle name="40% - Акцент4 7" xfId="279"/>
    <cellStyle name="40% - Акцент4 8" xfId="280"/>
    <cellStyle name="40% - Акцент4 9" xfId="281"/>
    <cellStyle name="40% - Акцент4 9 2" xfId="282"/>
    <cellStyle name="40% - Акцент4 9 3" xfId="283"/>
    <cellStyle name="40% - Акцент4 9 4" xfId="284"/>
    <cellStyle name="40% — акцент5" xfId="285"/>
    <cellStyle name="40% - Акцент5 10" xfId="286"/>
    <cellStyle name="40% - Акцент5 11" xfId="287"/>
    <cellStyle name="40% - Акцент5 12" xfId="288"/>
    <cellStyle name="40% - Акцент5 13" xfId="289"/>
    <cellStyle name="40% - Акцент5 14" xfId="290"/>
    <cellStyle name="40% - Акцент5 15" xfId="291"/>
    <cellStyle name="40% - Акцент5 16" xfId="292"/>
    <cellStyle name="40% - Акцент5 17" xfId="293"/>
    <cellStyle name="40% - Акцент5 18" xfId="294"/>
    <cellStyle name="40% - Акцент5 19" xfId="295"/>
    <cellStyle name="40% - Акцент5 2" xfId="296"/>
    <cellStyle name="40% - Акцент5 20" xfId="297"/>
    <cellStyle name="40% - Акцент5 21" xfId="298"/>
    <cellStyle name="40% - Акцент5 22" xfId="299"/>
    <cellStyle name="40% - Акцент5 23" xfId="300"/>
    <cellStyle name="40% - Акцент5 24" xfId="301"/>
    <cellStyle name="40% - Акцент5 3" xfId="302"/>
    <cellStyle name="40% - Акцент5 4" xfId="303"/>
    <cellStyle name="40% - Акцент5 5" xfId="304"/>
    <cellStyle name="40% - Акцент5 6" xfId="305"/>
    <cellStyle name="40% - Акцент5 7" xfId="306"/>
    <cellStyle name="40% - Акцент5 8" xfId="307"/>
    <cellStyle name="40% - Акцент5 9" xfId="308"/>
    <cellStyle name="40% - Акцент5 9 2" xfId="309"/>
    <cellStyle name="40% - Акцент5 9 3" xfId="310"/>
    <cellStyle name="40% - Акцент5 9 4" xfId="311"/>
    <cellStyle name="40% — акцент6" xfId="312"/>
    <cellStyle name="40% - Акцент6 10" xfId="313"/>
    <cellStyle name="40% - Акцент6 11" xfId="314"/>
    <cellStyle name="40% - Акцент6 12" xfId="315"/>
    <cellStyle name="40% - Акцент6 13" xfId="316"/>
    <cellStyle name="40% - Акцент6 14" xfId="317"/>
    <cellStyle name="40% - Акцент6 15" xfId="318"/>
    <cellStyle name="40% - Акцент6 16" xfId="319"/>
    <cellStyle name="40% - Акцент6 17" xfId="320"/>
    <cellStyle name="40% - Акцент6 18" xfId="321"/>
    <cellStyle name="40% - Акцент6 19" xfId="322"/>
    <cellStyle name="40% - Акцент6 2" xfId="323"/>
    <cellStyle name="40% - Акцент6 20" xfId="324"/>
    <cellStyle name="40% - Акцент6 21" xfId="325"/>
    <cellStyle name="40% - Акцент6 22" xfId="326"/>
    <cellStyle name="40% - Акцент6 23" xfId="327"/>
    <cellStyle name="40% - Акцент6 24" xfId="328"/>
    <cellStyle name="40% - Акцент6 3" xfId="329"/>
    <cellStyle name="40% - Акцент6 4" xfId="330"/>
    <cellStyle name="40% - Акцент6 5" xfId="331"/>
    <cellStyle name="40% - Акцент6 6" xfId="332"/>
    <cellStyle name="40% - Акцент6 7" xfId="333"/>
    <cellStyle name="40% - Акцент6 8" xfId="334"/>
    <cellStyle name="40% - Акцент6 9" xfId="335"/>
    <cellStyle name="40% - Акцент6 9 2" xfId="336"/>
    <cellStyle name="40% - Акцент6 9 3" xfId="337"/>
    <cellStyle name="40% - Акцент6 9 4" xfId="338"/>
    <cellStyle name="60% — акцент1" xfId="339"/>
    <cellStyle name="60% - Акцент1 10" xfId="340"/>
    <cellStyle name="60% - Акцент1 11" xfId="341"/>
    <cellStyle name="60% - Акцент1 12" xfId="342"/>
    <cellStyle name="60% - Акцент1 13" xfId="343"/>
    <cellStyle name="60% - Акцент1 14" xfId="344"/>
    <cellStyle name="60% - Акцент1 15" xfId="345"/>
    <cellStyle name="60% - Акцент1 16" xfId="346"/>
    <cellStyle name="60% - Акцент1 17" xfId="347"/>
    <cellStyle name="60% - Акцент1 18" xfId="348"/>
    <cellStyle name="60% - Акцент1 19" xfId="349"/>
    <cellStyle name="60% - Акцент1 2" xfId="350"/>
    <cellStyle name="60% - Акцент1 20" xfId="351"/>
    <cellStyle name="60% - Акцент1 21" xfId="352"/>
    <cellStyle name="60% - Акцент1 22" xfId="353"/>
    <cellStyle name="60% - Акцент1 23" xfId="354"/>
    <cellStyle name="60% - Акцент1 24" xfId="355"/>
    <cellStyle name="60% - Акцент1 3" xfId="356"/>
    <cellStyle name="60% - Акцент1 4" xfId="357"/>
    <cellStyle name="60% - Акцент1 5" xfId="358"/>
    <cellStyle name="60% - Акцент1 6" xfId="359"/>
    <cellStyle name="60% - Акцент1 7" xfId="360"/>
    <cellStyle name="60% - Акцент1 8" xfId="361"/>
    <cellStyle name="60% - Акцент1 9" xfId="362"/>
    <cellStyle name="60% - Акцент1 9 2" xfId="363"/>
    <cellStyle name="60% - Акцент1 9 3" xfId="364"/>
    <cellStyle name="60% - Акцент1 9 4" xfId="365"/>
    <cellStyle name="60% — акцент2" xfId="366"/>
    <cellStyle name="60% - Акцент2 10" xfId="367"/>
    <cellStyle name="60% - Акцент2 11" xfId="368"/>
    <cellStyle name="60% - Акцент2 12" xfId="369"/>
    <cellStyle name="60% - Акцент2 13" xfId="370"/>
    <cellStyle name="60% - Акцент2 14" xfId="371"/>
    <cellStyle name="60% - Акцент2 15" xfId="372"/>
    <cellStyle name="60% - Акцент2 16" xfId="373"/>
    <cellStyle name="60% - Акцент2 17" xfId="374"/>
    <cellStyle name="60% - Акцент2 18" xfId="375"/>
    <cellStyle name="60% - Акцент2 19" xfId="376"/>
    <cellStyle name="60% - Акцент2 2" xfId="377"/>
    <cellStyle name="60% - Акцент2 20" xfId="378"/>
    <cellStyle name="60% - Акцент2 21" xfId="379"/>
    <cellStyle name="60% - Акцент2 22" xfId="380"/>
    <cellStyle name="60% - Акцент2 23" xfId="381"/>
    <cellStyle name="60% - Акцент2 24" xfId="382"/>
    <cellStyle name="60% - Акцент2 3" xfId="383"/>
    <cellStyle name="60% - Акцент2 4" xfId="384"/>
    <cellStyle name="60% - Акцент2 5" xfId="385"/>
    <cellStyle name="60% - Акцент2 6" xfId="386"/>
    <cellStyle name="60% - Акцент2 7" xfId="387"/>
    <cellStyle name="60% - Акцент2 8" xfId="388"/>
    <cellStyle name="60% - Акцент2 9" xfId="389"/>
    <cellStyle name="60% - Акцент2 9 2" xfId="390"/>
    <cellStyle name="60% - Акцент2 9 3" xfId="391"/>
    <cellStyle name="60% - Акцент2 9 4" xfId="392"/>
    <cellStyle name="60% — акцент3" xfId="393"/>
    <cellStyle name="60% - Акцент3 10" xfId="394"/>
    <cellStyle name="60% - Акцент3 11" xfId="395"/>
    <cellStyle name="60% - Акцент3 12" xfId="396"/>
    <cellStyle name="60% - Акцент3 13" xfId="397"/>
    <cellStyle name="60% - Акцент3 14" xfId="398"/>
    <cellStyle name="60% - Акцент3 15" xfId="399"/>
    <cellStyle name="60% - Акцент3 16" xfId="400"/>
    <cellStyle name="60% - Акцент3 17" xfId="401"/>
    <cellStyle name="60% - Акцент3 18" xfId="402"/>
    <cellStyle name="60% - Акцент3 19" xfId="403"/>
    <cellStyle name="60% - Акцент3 2" xfId="404"/>
    <cellStyle name="60% - Акцент3 20" xfId="405"/>
    <cellStyle name="60% - Акцент3 21" xfId="406"/>
    <cellStyle name="60% - Акцент3 22" xfId="407"/>
    <cellStyle name="60% - Акцент3 23" xfId="408"/>
    <cellStyle name="60% - Акцент3 24" xfId="409"/>
    <cellStyle name="60% - Акцент3 3" xfId="410"/>
    <cellStyle name="60% - Акцент3 4" xfId="411"/>
    <cellStyle name="60% - Акцент3 5" xfId="412"/>
    <cellStyle name="60% - Акцент3 6" xfId="413"/>
    <cellStyle name="60% - Акцент3 7" xfId="414"/>
    <cellStyle name="60% - Акцент3 8" xfId="415"/>
    <cellStyle name="60% - Акцент3 9" xfId="416"/>
    <cellStyle name="60% - Акцент3 9 2" xfId="417"/>
    <cellStyle name="60% - Акцент3 9 3" xfId="418"/>
    <cellStyle name="60% - Акцент3 9 4" xfId="419"/>
    <cellStyle name="60% — акцент4" xfId="420"/>
    <cellStyle name="60% - Акцент4 10" xfId="421"/>
    <cellStyle name="60% - Акцент4 11" xfId="422"/>
    <cellStyle name="60% - Акцент4 12" xfId="423"/>
    <cellStyle name="60% - Акцент4 13" xfId="424"/>
    <cellStyle name="60% - Акцент4 14" xfId="425"/>
    <cellStyle name="60% - Акцент4 15" xfId="426"/>
    <cellStyle name="60% - Акцент4 16" xfId="427"/>
    <cellStyle name="60% - Акцент4 17" xfId="428"/>
    <cellStyle name="60% - Акцент4 18" xfId="429"/>
    <cellStyle name="60% - Акцент4 19" xfId="430"/>
    <cellStyle name="60% - Акцент4 2" xfId="431"/>
    <cellStyle name="60% - Акцент4 20" xfId="432"/>
    <cellStyle name="60% - Акцент4 21" xfId="433"/>
    <cellStyle name="60% - Акцент4 22" xfId="434"/>
    <cellStyle name="60% - Акцент4 23" xfId="435"/>
    <cellStyle name="60% - Акцент4 24" xfId="436"/>
    <cellStyle name="60% - Акцент4 3" xfId="437"/>
    <cellStyle name="60% - Акцент4 4" xfId="438"/>
    <cellStyle name="60% - Акцент4 5" xfId="439"/>
    <cellStyle name="60% - Акцент4 6" xfId="440"/>
    <cellStyle name="60% - Акцент4 7" xfId="441"/>
    <cellStyle name="60% - Акцент4 8" xfId="442"/>
    <cellStyle name="60% - Акцент4 9" xfId="443"/>
    <cellStyle name="60% - Акцент4 9 2" xfId="444"/>
    <cellStyle name="60% - Акцент4 9 3" xfId="445"/>
    <cellStyle name="60% - Акцент4 9 4" xfId="446"/>
    <cellStyle name="60% — акцент5" xfId="447"/>
    <cellStyle name="60% - Акцент5 10" xfId="448"/>
    <cellStyle name="60% - Акцент5 11" xfId="449"/>
    <cellStyle name="60% - Акцент5 12" xfId="450"/>
    <cellStyle name="60% - Акцент5 13" xfId="451"/>
    <cellStyle name="60% - Акцент5 14" xfId="452"/>
    <cellStyle name="60% - Акцент5 15" xfId="453"/>
    <cellStyle name="60% - Акцент5 16" xfId="454"/>
    <cellStyle name="60% - Акцент5 17" xfId="455"/>
    <cellStyle name="60% - Акцент5 18" xfId="456"/>
    <cellStyle name="60% - Акцент5 19" xfId="457"/>
    <cellStyle name="60% - Акцент5 2" xfId="458"/>
    <cellStyle name="60% - Акцент5 20" xfId="459"/>
    <cellStyle name="60% - Акцент5 21" xfId="460"/>
    <cellStyle name="60% - Акцент5 22" xfId="461"/>
    <cellStyle name="60% - Акцент5 23" xfId="462"/>
    <cellStyle name="60% - Акцент5 24" xfId="463"/>
    <cellStyle name="60% - Акцент5 3" xfId="464"/>
    <cellStyle name="60% - Акцент5 4" xfId="465"/>
    <cellStyle name="60% - Акцент5 5" xfId="466"/>
    <cellStyle name="60% - Акцент5 6" xfId="467"/>
    <cellStyle name="60% - Акцент5 7" xfId="468"/>
    <cellStyle name="60% - Акцент5 8" xfId="469"/>
    <cellStyle name="60% - Акцент5 9" xfId="470"/>
    <cellStyle name="60% - Акцент5 9 2" xfId="471"/>
    <cellStyle name="60% - Акцент5 9 3" xfId="472"/>
    <cellStyle name="60% - Акцент5 9 4" xfId="473"/>
    <cellStyle name="60% — акцент6" xfId="474"/>
    <cellStyle name="60% - Акцент6 10" xfId="475"/>
    <cellStyle name="60% - Акцент6 11" xfId="476"/>
    <cellStyle name="60% - Акцент6 12" xfId="477"/>
    <cellStyle name="60% - Акцент6 13" xfId="478"/>
    <cellStyle name="60% - Акцент6 14" xfId="479"/>
    <cellStyle name="60% - Акцент6 15" xfId="480"/>
    <cellStyle name="60% - Акцент6 16" xfId="481"/>
    <cellStyle name="60% - Акцент6 17" xfId="482"/>
    <cellStyle name="60% - Акцент6 18" xfId="483"/>
    <cellStyle name="60% - Акцент6 19" xfId="484"/>
    <cellStyle name="60% - Акцент6 2" xfId="485"/>
    <cellStyle name="60% - Акцент6 20" xfId="486"/>
    <cellStyle name="60% - Акцент6 21" xfId="487"/>
    <cellStyle name="60% - Акцент6 22" xfId="488"/>
    <cellStyle name="60% - Акцент6 23" xfId="489"/>
    <cellStyle name="60% - Акцент6 24" xfId="490"/>
    <cellStyle name="60% - Акцент6 3" xfId="491"/>
    <cellStyle name="60% - Акцент6 4" xfId="492"/>
    <cellStyle name="60% - Акцент6 5" xfId="493"/>
    <cellStyle name="60% - Акцент6 6" xfId="494"/>
    <cellStyle name="60% - Акцент6 7" xfId="495"/>
    <cellStyle name="60% - Акцент6 8" xfId="496"/>
    <cellStyle name="60% - Акцент6 9" xfId="497"/>
    <cellStyle name="60% - Акцент6 9 2" xfId="498"/>
    <cellStyle name="60% - Акцент6 9 3" xfId="499"/>
    <cellStyle name="60% - Акцент6 9 4" xfId="500"/>
    <cellStyle name="Акцент1" xfId="501"/>
    <cellStyle name="Акцент1 10" xfId="502"/>
    <cellStyle name="Акцент1 11" xfId="503"/>
    <cellStyle name="Акцент1 12" xfId="504"/>
    <cellStyle name="Акцент1 13" xfId="505"/>
    <cellStyle name="Акцент1 14" xfId="506"/>
    <cellStyle name="Акцент1 15" xfId="507"/>
    <cellStyle name="Акцент1 16" xfId="508"/>
    <cellStyle name="Акцент1 17" xfId="509"/>
    <cellStyle name="Акцент1 18" xfId="510"/>
    <cellStyle name="Акцент1 19" xfId="511"/>
    <cellStyle name="Акцент1 2" xfId="512"/>
    <cellStyle name="Акцент1 20" xfId="513"/>
    <cellStyle name="Акцент1 21" xfId="514"/>
    <cellStyle name="Акцент1 22" xfId="515"/>
    <cellStyle name="Акцент1 23" xfId="516"/>
    <cellStyle name="Акцент1 24" xfId="517"/>
    <cellStyle name="Акцент1 25" xfId="518"/>
    <cellStyle name="Акцент1 3" xfId="519"/>
    <cellStyle name="Акцент1 4" xfId="520"/>
    <cellStyle name="Акцент1 5" xfId="521"/>
    <cellStyle name="Акцент1 6" xfId="522"/>
    <cellStyle name="Акцент1 7" xfId="523"/>
    <cellStyle name="Акцент1 8" xfId="524"/>
    <cellStyle name="Акцент1 9" xfId="525"/>
    <cellStyle name="Акцент1 9 2" xfId="526"/>
    <cellStyle name="Акцент1 9 3" xfId="527"/>
    <cellStyle name="Акцент1 9 4" xfId="528"/>
    <cellStyle name="Акцент2" xfId="529"/>
    <cellStyle name="Акцент2 10" xfId="530"/>
    <cellStyle name="Акцент2 11" xfId="531"/>
    <cellStyle name="Акцент2 12" xfId="532"/>
    <cellStyle name="Акцент2 13" xfId="533"/>
    <cellStyle name="Акцент2 14" xfId="534"/>
    <cellStyle name="Акцент2 15" xfId="535"/>
    <cellStyle name="Акцент2 16" xfId="536"/>
    <cellStyle name="Акцент2 17" xfId="537"/>
    <cellStyle name="Акцент2 18" xfId="538"/>
    <cellStyle name="Акцент2 19" xfId="539"/>
    <cellStyle name="Акцент2 2" xfId="540"/>
    <cellStyle name="Акцент2 20" xfId="541"/>
    <cellStyle name="Акцент2 21" xfId="542"/>
    <cellStyle name="Акцент2 22" xfId="543"/>
    <cellStyle name="Акцент2 23" xfId="544"/>
    <cellStyle name="Акцент2 24" xfId="545"/>
    <cellStyle name="Акцент2 25" xfId="546"/>
    <cellStyle name="Акцент2 3" xfId="547"/>
    <cellStyle name="Акцент2 4" xfId="548"/>
    <cellStyle name="Акцент2 5" xfId="549"/>
    <cellStyle name="Акцент2 6" xfId="550"/>
    <cellStyle name="Акцент2 7" xfId="551"/>
    <cellStyle name="Акцент2 8" xfId="552"/>
    <cellStyle name="Акцент2 9" xfId="553"/>
    <cellStyle name="Акцент2 9 2" xfId="554"/>
    <cellStyle name="Акцент2 9 3" xfId="555"/>
    <cellStyle name="Акцент2 9 4" xfId="556"/>
    <cellStyle name="Акцент3" xfId="557"/>
    <cellStyle name="Акцент3 10" xfId="558"/>
    <cellStyle name="Акцент3 11" xfId="559"/>
    <cellStyle name="Акцент3 12" xfId="560"/>
    <cellStyle name="Акцент3 13" xfId="561"/>
    <cellStyle name="Акцент3 14" xfId="562"/>
    <cellStyle name="Акцент3 15" xfId="563"/>
    <cellStyle name="Акцент3 16" xfId="564"/>
    <cellStyle name="Акцент3 17" xfId="565"/>
    <cellStyle name="Акцент3 18" xfId="566"/>
    <cellStyle name="Акцент3 19" xfId="567"/>
    <cellStyle name="Акцент3 2" xfId="568"/>
    <cellStyle name="Акцент3 20" xfId="569"/>
    <cellStyle name="Акцент3 21" xfId="570"/>
    <cellStyle name="Акцент3 22" xfId="571"/>
    <cellStyle name="Акцент3 23" xfId="572"/>
    <cellStyle name="Акцент3 24" xfId="573"/>
    <cellStyle name="Акцент3 25" xfId="574"/>
    <cellStyle name="Акцент3 3" xfId="575"/>
    <cellStyle name="Акцент3 4" xfId="576"/>
    <cellStyle name="Акцент3 5" xfId="577"/>
    <cellStyle name="Акцент3 6" xfId="578"/>
    <cellStyle name="Акцент3 7" xfId="579"/>
    <cellStyle name="Акцент3 8" xfId="580"/>
    <cellStyle name="Акцент3 9" xfId="581"/>
    <cellStyle name="Акцент3 9 2" xfId="582"/>
    <cellStyle name="Акцент3 9 3" xfId="583"/>
    <cellStyle name="Акцент3 9 4" xfId="584"/>
    <cellStyle name="Акцент4" xfId="585"/>
    <cellStyle name="Акцент4 10" xfId="586"/>
    <cellStyle name="Акцент4 11" xfId="587"/>
    <cellStyle name="Акцент4 12" xfId="588"/>
    <cellStyle name="Акцент4 13" xfId="589"/>
    <cellStyle name="Акцент4 14" xfId="590"/>
    <cellStyle name="Акцент4 15" xfId="591"/>
    <cellStyle name="Акцент4 16" xfId="592"/>
    <cellStyle name="Акцент4 17" xfId="593"/>
    <cellStyle name="Акцент4 18" xfId="594"/>
    <cellStyle name="Акцент4 19" xfId="595"/>
    <cellStyle name="Акцент4 2" xfId="596"/>
    <cellStyle name="Акцент4 20" xfId="597"/>
    <cellStyle name="Акцент4 21" xfId="598"/>
    <cellStyle name="Акцент4 22" xfId="599"/>
    <cellStyle name="Акцент4 23" xfId="600"/>
    <cellStyle name="Акцент4 24" xfId="601"/>
    <cellStyle name="Акцент4 25" xfId="602"/>
    <cellStyle name="Акцент4 3" xfId="603"/>
    <cellStyle name="Акцент4 4" xfId="604"/>
    <cellStyle name="Акцент4 5" xfId="605"/>
    <cellStyle name="Акцент4 6" xfId="606"/>
    <cellStyle name="Акцент4 7" xfId="607"/>
    <cellStyle name="Акцент4 8" xfId="608"/>
    <cellStyle name="Акцент4 9" xfId="609"/>
    <cellStyle name="Акцент4 9 2" xfId="610"/>
    <cellStyle name="Акцент4 9 3" xfId="611"/>
    <cellStyle name="Акцент4 9 4" xfId="612"/>
    <cellStyle name="Акцент5" xfId="613"/>
    <cellStyle name="Акцент5 10" xfId="614"/>
    <cellStyle name="Акцент5 11" xfId="615"/>
    <cellStyle name="Акцент5 12" xfId="616"/>
    <cellStyle name="Акцент5 13" xfId="617"/>
    <cellStyle name="Акцент5 14" xfId="618"/>
    <cellStyle name="Акцент5 15" xfId="619"/>
    <cellStyle name="Акцент5 16" xfId="620"/>
    <cellStyle name="Акцент5 17" xfId="621"/>
    <cellStyle name="Акцент5 18" xfId="622"/>
    <cellStyle name="Акцент5 19" xfId="623"/>
    <cellStyle name="Акцент5 2" xfId="624"/>
    <cellStyle name="Акцент5 20" xfId="625"/>
    <cellStyle name="Акцент5 21" xfId="626"/>
    <cellStyle name="Акцент5 22" xfId="627"/>
    <cellStyle name="Акцент5 23" xfId="628"/>
    <cellStyle name="Акцент5 24" xfId="629"/>
    <cellStyle name="Акцент5 25" xfId="630"/>
    <cellStyle name="Акцент5 3" xfId="631"/>
    <cellStyle name="Акцент5 4" xfId="632"/>
    <cellStyle name="Акцент5 5" xfId="633"/>
    <cellStyle name="Акцент5 6" xfId="634"/>
    <cellStyle name="Акцент5 7" xfId="635"/>
    <cellStyle name="Акцент5 8" xfId="636"/>
    <cellStyle name="Акцент5 9" xfId="637"/>
    <cellStyle name="Акцент5 9 2" xfId="638"/>
    <cellStyle name="Акцент5 9 3" xfId="639"/>
    <cellStyle name="Акцент5 9 4" xfId="640"/>
    <cellStyle name="Акцент6" xfId="641"/>
    <cellStyle name="Акцент6 10" xfId="642"/>
    <cellStyle name="Акцент6 11" xfId="643"/>
    <cellStyle name="Акцент6 12" xfId="644"/>
    <cellStyle name="Акцент6 13" xfId="645"/>
    <cellStyle name="Акцент6 14" xfId="646"/>
    <cellStyle name="Акцент6 15" xfId="647"/>
    <cellStyle name="Акцент6 16" xfId="648"/>
    <cellStyle name="Акцент6 17" xfId="649"/>
    <cellStyle name="Акцент6 18" xfId="650"/>
    <cellStyle name="Акцент6 19" xfId="651"/>
    <cellStyle name="Акцент6 2" xfId="652"/>
    <cellStyle name="Акцент6 20" xfId="653"/>
    <cellStyle name="Акцент6 21" xfId="654"/>
    <cellStyle name="Акцент6 22" xfId="655"/>
    <cellStyle name="Акцент6 23" xfId="656"/>
    <cellStyle name="Акцент6 24" xfId="657"/>
    <cellStyle name="Акцент6 25" xfId="658"/>
    <cellStyle name="Акцент6 3" xfId="659"/>
    <cellStyle name="Акцент6 4" xfId="660"/>
    <cellStyle name="Акцент6 5" xfId="661"/>
    <cellStyle name="Акцент6 6" xfId="662"/>
    <cellStyle name="Акцент6 7" xfId="663"/>
    <cellStyle name="Акцент6 8" xfId="664"/>
    <cellStyle name="Акцент6 9" xfId="665"/>
    <cellStyle name="Акцент6 9 2" xfId="666"/>
    <cellStyle name="Акцент6 9 3" xfId="667"/>
    <cellStyle name="Акцент6 9 4" xfId="668"/>
    <cellStyle name="Ввод " xfId="669"/>
    <cellStyle name="Ввод  10" xfId="670"/>
    <cellStyle name="Ввод  11" xfId="671"/>
    <cellStyle name="Ввод  12" xfId="672"/>
    <cellStyle name="Ввод  13" xfId="673"/>
    <cellStyle name="Ввод  14" xfId="674"/>
    <cellStyle name="Ввод  15" xfId="675"/>
    <cellStyle name="Ввод  16" xfId="676"/>
    <cellStyle name="Ввод  17" xfId="677"/>
    <cellStyle name="Ввод  18" xfId="678"/>
    <cellStyle name="Ввод  19" xfId="679"/>
    <cellStyle name="Ввод  2" xfId="680"/>
    <cellStyle name="Ввод  20" xfId="681"/>
    <cellStyle name="Ввод  21" xfId="682"/>
    <cellStyle name="Ввод  22" xfId="683"/>
    <cellStyle name="Ввод  23" xfId="684"/>
    <cellStyle name="Ввод  24" xfId="685"/>
    <cellStyle name="Ввод  25" xfId="686"/>
    <cellStyle name="Ввод  3" xfId="687"/>
    <cellStyle name="Ввод  4" xfId="688"/>
    <cellStyle name="Ввод  5" xfId="689"/>
    <cellStyle name="Ввод  6" xfId="690"/>
    <cellStyle name="Ввод  7" xfId="691"/>
    <cellStyle name="Ввод  8" xfId="692"/>
    <cellStyle name="Ввод  9" xfId="693"/>
    <cellStyle name="Ввод  9 2" xfId="694"/>
    <cellStyle name="Ввод  9 3" xfId="695"/>
    <cellStyle name="Ввод  9 4" xfId="696"/>
    <cellStyle name="Вывод" xfId="697"/>
    <cellStyle name="Вывод 10" xfId="698"/>
    <cellStyle name="Вывод 11" xfId="699"/>
    <cellStyle name="Вывод 12" xfId="700"/>
    <cellStyle name="Вывод 13" xfId="701"/>
    <cellStyle name="Вывод 14" xfId="702"/>
    <cellStyle name="Вывод 15" xfId="703"/>
    <cellStyle name="Вывод 16" xfId="704"/>
    <cellStyle name="Вывод 17" xfId="705"/>
    <cellStyle name="Вывод 18" xfId="706"/>
    <cellStyle name="Вывод 19" xfId="707"/>
    <cellStyle name="Вывод 2" xfId="708"/>
    <cellStyle name="Вывод 20" xfId="709"/>
    <cellStyle name="Вывод 21" xfId="710"/>
    <cellStyle name="Вывод 22" xfId="711"/>
    <cellStyle name="Вывод 23" xfId="712"/>
    <cellStyle name="Вывод 24" xfId="713"/>
    <cellStyle name="Вывод 25" xfId="714"/>
    <cellStyle name="Вывод 3" xfId="715"/>
    <cellStyle name="Вывод 4" xfId="716"/>
    <cellStyle name="Вывод 5" xfId="717"/>
    <cellStyle name="Вывод 6" xfId="718"/>
    <cellStyle name="Вывод 7" xfId="719"/>
    <cellStyle name="Вывод 8" xfId="720"/>
    <cellStyle name="Вывод 9" xfId="721"/>
    <cellStyle name="Вывод 9 2" xfId="722"/>
    <cellStyle name="Вывод 9 3" xfId="723"/>
    <cellStyle name="Вывод 9 4" xfId="724"/>
    <cellStyle name="Вычисление" xfId="725"/>
    <cellStyle name="Вычисление 10" xfId="726"/>
    <cellStyle name="Вычисление 11" xfId="727"/>
    <cellStyle name="Вычисление 12" xfId="728"/>
    <cellStyle name="Вычисление 13" xfId="729"/>
    <cellStyle name="Вычисление 14" xfId="730"/>
    <cellStyle name="Вычисление 15" xfId="731"/>
    <cellStyle name="Вычисление 16" xfId="732"/>
    <cellStyle name="Вычисление 17" xfId="733"/>
    <cellStyle name="Вычисление 18" xfId="734"/>
    <cellStyle name="Вычисление 19" xfId="735"/>
    <cellStyle name="Вычисление 2" xfId="736"/>
    <cellStyle name="Вычисление 20" xfId="737"/>
    <cellStyle name="Вычисление 21" xfId="738"/>
    <cellStyle name="Вычисление 22" xfId="739"/>
    <cellStyle name="Вычисление 23" xfId="740"/>
    <cellStyle name="Вычисление 24" xfId="741"/>
    <cellStyle name="Вычисление 25" xfId="742"/>
    <cellStyle name="Вычисление 3" xfId="743"/>
    <cellStyle name="Вычисление 4" xfId="744"/>
    <cellStyle name="Вычисление 5" xfId="745"/>
    <cellStyle name="Вычисление 6" xfId="746"/>
    <cellStyle name="Вычисление 7" xfId="747"/>
    <cellStyle name="Вычисление 8" xfId="748"/>
    <cellStyle name="Вычисление 9" xfId="749"/>
    <cellStyle name="Вычисление 9 2" xfId="750"/>
    <cellStyle name="Вычисление 9 3" xfId="751"/>
    <cellStyle name="Вычисление 9 4" xfId="752"/>
    <cellStyle name="Hyperlink" xfId="753"/>
    <cellStyle name="Currency" xfId="754"/>
    <cellStyle name="Currency [0]" xfId="755"/>
    <cellStyle name="Заголовок 1" xfId="756"/>
    <cellStyle name="Заголовок 1 10" xfId="757"/>
    <cellStyle name="Заголовок 1 11" xfId="758"/>
    <cellStyle name="Заголовок 1 12" xfId="759"/>
    <cellStyle name="Заголовок 1 13" xfId="760"/>
    <cellStyle name="Заголовок 1 14" xfId="761"/>
    <cellStyle name="Заголовок 1 15" xfId="762"/>
    <cellStyle name="Заголовок 1 16" xfId="763"/>
    <cellStyle name="Заголовок 1 17" xfId="764"/>
    <cellStyle name="Заголовок 1 18" xfId="765"/>
    <cellStyle name="Заголовок 1 19" xfId="766"/>
    <cellStyle name="Заголовок 1 2" xfId="767"/>
    <cellStyle name="Заголовок 1 20" xfId="768"/>
    <cellStyle name="Заголовок 1 21" xfId="769"/>
    <cellStyle name="Заголовок 1 22" xfId="770"/>
    <cellStyle name="Заголовок 1 23" xfId="771"/>
    <cellStyle name="Заголовок 1 24" xfId="772"/>
    <cellStyle name="Заголовок 1 25" xfId="773"/>
    <cellStyle name="Заголовок 1 3" xfId="774"/>
    <cellStyle name="Заголовок 1 4" xfId="775"/>
    <cellStyle name="Заголовок 1 5" xfId="776"/>
    <cellStyle name="Заголовок 1 6" xfId="777"/>
    <cellStyle name="Заголовок 1 7" xfId="778"/>
    <cellStyle name="Заголовок 1 8" xfId="779"/>
    <cellStyle name="Заголовок 1 9" xfId="780"/>
    <cellStyle name="Заголовок 1 9 2" xfId="781"/>
    <cellStyle name="Заголовок 1 9 3" xfId="782"/>
    <cellStyle name="Заголовок 1 9 4" xfId="783"/>
    <cellStyle name="Заголовок 2" xfId="784"/>
    <cellStyle name="Заголовок 2 10" xfId="785"/>
    <cellStyle name="Заголовок 2 11" xfId="786"/>
    <cellStyle name="Заголовок 2 12" xfId="787"/>
    <cellStyle name="Заголовок 2 13" xfId="788"/>
    <cellStyle name="Заголовок 2 14" xfId="789"/>
    <cellStyle name="Заголовок 2 15" xfId="790"/>
    <cellStyle name="Заголовок 2 16" xfId="791"/>
    <cellStyle name="Заголовок 2 17" xfId="792"/>
    <cellStyle name="Заголовок 2 18" xfId="793"/>
    <cellStyle name="Заголовок 2 19" xfId="794"/>
    <cellStyle name="Заголовок 2 2" xfId="795"/>
    <cellStyle name="Заголовок 2 20" xfId="796"/>
    <cellStyle name="Заголовок 2 21" xfId="797"/>
    <cellStyle name="Заголовок 2 22" xfId="798"/>
    <cellStyle name="Заголовок 2 23" xfId="799"/>
    <cellStyle name="Заголовок 2 24" xfId="800"/>
    <cellStyle name="Заголовок 2 25" xfId="801"/>
    <cellStyle name="Заголовок 2 3" xfId="802"/>
    <cellStyle name="Заголовок 2 4" xfId="803"/>
    <cellStyle name="Заголовок 2 5" xfId="804"/>
    <cellStyle name="Заголовок 2 6" xfId="805"/>
    <cellStyle name="Заголовок 2 7" xfId="806"/>
    <cellStyle name="Заголовок 2 8" xfId="807"/>
    <cellStyle name="Заголовок 2 9" xfId="808"/>
    <cellStyle name="Заголовок 2 9 2" xfId="809"/>
    <cellStyle name="Заголовок 2 9 3" xfId="810"/>
    <cellStyle name="Заголовок 2 9 4" xfId="811"/>
    <cellStyle name="Заголовок 3" xfId="812"/>
    <cellStyle name="Заголовок 3 10" xfId="813"/>
    <cellStyle name="Заголовок 3 11" xfId="814"/>
    <cellStyle name="Заголовок 3 12" xfId="815"/>
    <cellStyle name="Заголовок 3 13" xfId="816"/>
    <cellStyle name="Заголовок 3 14" xfId="817"/>
    <cellStyle name="Заголовок 3 15" xfId="818"/>
    <cellStyle name="Заголовок 3 16" xfId="819"/>
    <cellStyle name="Заголовок 3 17" xfId="820"/>
    <cellStyle name="Заголовок 3 18" xfId="821"/>
    <cellStyle name="Заголовок 3 19" xfId="822"/>
    <cellStyle name="Заголовок 3 2" xfId="823"/>
    <cellStyle name="Заголовок 3 20" xfId="824"/>
    <cellStyle name="Заголовок 3 21" xfId="825"/>
    <cellStyle name="Заголовок 3 22" xfId="826"/>
    <cellStyle name="Заголовок 3 23" xfId="827"/>
    <cellStyle name="Заголовок 3 24" xfId="828"/>
    <cellStyle name="Заголовок 3 25" xfId="829"/>
    <cellStyle name="Заголовок 3 3" xfId="830"/>
    <cellStyle name="Заголовок 3 4" xfId="831"/>
    <cellStyle name="Заголовок 3 5" xfId="832"/>
    <cellStyle name="Заголовок 3 6" xfId="833"/>
    <cellStyle name="Заголовок 3 7" xfId="834"/>
    <cellStyle name="Заголовок 3 8" xfId="835"/>
    <cellStyle name="Заголовок 3 9" xfId="836"/>
    <cellStyle name="Заголовок 3 9 2" xfId="837"/>
    <cellStyle name="Заголовок 3 9 3" xfId="838"/>
    <cellStyle name="Заголовок 3 9 4" xfId="839"/>
    <cellStyle name="Заголовок 4" xfId="840"/>
    <cellStyle name="Заголовок 4 10" xfId="841"/>
    <cellStyle name="Заголовок 4 11" xfId="842"/>
    <cellStyle name="Заголовок 4 12" xfId="843"/>
    <cellStyle name="Заголовок 4 13" xfId="844"/>
    <cellStyle name="Заголовок 4 14" xfId="845"/>
    <cellStyle name="Заголовок 4 15" xfId="846"/>
    <cellStyle name="Заголовок 4 16" xfId="847"/>
    <cellStyle name="Заголовок 4 17" xfId="848"/>
    <cellStyle name="Заголовок 4 18" xfId="849"/>
    <cellStyle name="Заголовок 4 19" xfId="850"/>
    <cellStyle name="Заголовок 4 2" xfId="851"/>
    <cellStyle name="Заголовок 4 20" xfId="852"/>
    <cellStyle name="Заголовок 4 21" xfId="853"/>
    <cellStyle name="Заголовок 4 22" xfId="854"/>
    <cellStyle name="Заголовок 4 23" xfId="855"/>
    <cellStyle name="Заголовок 4 24" xfId="856"/>
    <cellStyle name="Заголовок 4 25" xfId="857"/>
    <cellStyle name="Заголовок 4 3" xfId="858"/>
    <cellStyle name="Заголовок 4 4" xfId="859"/>
    <cellStyle name="Заголовок 4 5" xfId="860"/>
    <cellStyle name="Заголовок 4 6" xfId="861"/>
    <cellStyle name="Заголовок 4 7" xfId="862"/>
    <cellStyle name="Заголовок 4 8" xfId="863"/>
    <cellStyle name="Заголовок 4 9" xfId="864"/>
    <cellStyle name="Заголовок 4 9 2" xfId="865"/>
    <cellStyle name="Заголовок 4 9 3" xfId="866"/>
    <cellStyle name="Заголовок 4 9 4" xfId="867"/>
    <cellStyle name="Итог" xfId="868"/>
    <cellStyle name="Итог 10" xfId="869"/>
    <cellStyle name="Итог 11" xfId="870"/>
    <cellStyle name="Итог 12" xfId="871"/>
    <cellStyle name="Итог 13" xfId="872"/>
    <cellStyle name="Итог 14" xfId="873"/>
    <cellStyle name="Итог 15" xfId="874"/>
    <cellStyle name="Итог 16" xfId="875"/>
    <cellStyle name="Итог 17" xfId="876"/>
    <cellStyle name="Итог 18" xfId="877"/>
    <cellStyle name="Итог 19" xfId="878"/>
    <cellStyle name="Итог 2" xfId="879"/>
    <cellStyle name="Итог 20" xfId="880"/>
    <cellStyle name="Итог 21" xfId="881"/>
    <cellStyle name="Итог 22" xfId="882"/>
    <cellStyle name="Итог 23" xfId="883"/>
    <cellStyle name="Итог 24" xfId="884"/>
    <cellStyle name="Итог 25" xfId="885"/>
    <cellStyle name="Итог 3" xfId="886"/>
    <cellStyle name="Итог 4" xfId="887"/>
    <cellStyle name="Итог 5" xfId="888"/>
    <cellStyle name="Итог 6" xfId="889"/>
    <cellStyle name="Итог 7" xfId="890"/>
    <cellStyle name="Итог 8" xfId="891"/>
    <cellStyle name="Итог 9" xfId="892"/>
    <cellStyle name="Итог 9 2" xfId="893"/>
    <cellStyle name="Итог 9 3" xfId="894"/>
    <cellStyle name="Итог 9 4" xfId="895"/>
    <cellStyle name="Контрольная ячейка" xfId="896"/>
    <cellStyle name="Контрольная ячейка 10" xfId="897"/>
    <cellStyle name="Контрольная ячейка 11" xfId="898"/>
    <cellStyle name="Контрольная ячейка 12" xfId="899"/>
    <cellStyle name="Контрольная ячейка 13" xfId="900"/>
    <cellStyle name="Контрольная ячейка 14" xfId="901"/>
    <cellStyle name="Контрольная ячейка 15" xfId="902"/>
    <cellStyle name="Контрольная ячейка 16" xfId="903"/>
    <cellStyle name="Контрольная ячейка 17" xfId="904"/>
    <cellStyle name="Контрольная ячейка 18" xfId="905"/>
    <cellStyle name="Контрольная ячейка 19" xfId="906"/>
    <cellStyle name="Контрольная ячейка 2" xfId="907"/>
    <cellStyle name="Контрольная ячейка 20" xfId="908"/>
    <cellStyle name="Контрольная ячейка 21" xfId="909"/>
    <cellStyle name="Контрольная ячейка 22" xfId="910"/>
    <cellStyle name="Контрольная ячейка 23" xfId="911"/>
    <cellStyle name="Контрольная ячейка 24" xfId="912"/>
    <cellStyle name="Контрольная ячейка 25" xfId="913"/>
    <cellStyle name="Контрольная ячейка 3" xfId="914"/>
    <cellStyle name="Контрольная ячейка 4" xfId="915"/>
    <cellStyle name="Контрольная ячейка 5" xfId="916"/>
    <cellStyle name="Контрольная ячейка 6" xfId="917"/>
    <cellStyle name="Контрольная ячейка 7" xfId="918"/>
    <cellStyle name="Контрольная ячейка 8" xfId="919"/>
    <cellStyle name="Контрольная ячейка 9" xfId="920"/>
    <cellStyle name="Контрольная ячейка 9 2" xfId="921"/>
    <cellStyle name="Контрольная ячейка 9 3" xfId="922"/>
    <cellStyle name="Контрольная ячейка 9 4" xfId="923"/>
    <cellStyle name="Название" xfId="924"/>
    <cellStyle name="Название 10" xfId="925"/>
    <cellStyle name="Название 11" xfId="926"/>
    <cellStyle name="Название 12" xfId="927"/>
    <cellStyle name="Название 13" xfId="928"/>
    <cellStyle name="Название 14" xfId="929"/>
    <cellStyle name="Название 15" xfId="930"/>
    <cellStyle name="Название 16" xfId="931"/>
    <cellStyle name="Название 17" xfId="932"/>
    <cellStyle name="Название 18" xfId="933"/>
    <cellStyle name="Название 19" xfId="934"/>
    <cellStyle name="Название 2" xfId="935"/>
    <cellStyle name="Название 20" xfId="936"/>
    <cellStyle name="Название 21" xfId="937"/>
    <cellStyle name="Название 22" xfId="938"/>
    <cellStyle name="Название 23" xfId="939"/>
    <cellStyle name="Название 24" xfId="940"/>
    <cellStyle name="Название 25" xfId="941"/>
    <cellStyle name="Название 3" xfId="942"/>
    <cellStyle name="Название 4" xfId="943"/>
    <cellStyle name="Название 5" xfId="944"/>
    <cellStyle name="Название 6" xfId="945"/>
    <cellStyle name="Название 7" xfId="946"/>
    <cellStyle name="Название 8" xfId="947"/>
    <cellStyle name="Название 9" xfId="948"/>
    <cellStyle name="Название 9 2" xfId="949"/>
    <cellStyle name="Название 9 3" xfId="950"/>
    <cellStyle name="Название 9 4" xfId="951"/>
    <cellStyle name="Нейтральный" xfId="952"/>
    <cellStyle name="Нейтральный 10" xfId="953"/>
    <cellStyle name="Нейтральный 11" xfId="954"/>
    <cellStyle name="Нейтральный 12" xfId="955"/>
    <cellStyle name="Нейтральный 13" xfId="956"/>
    <cellStyle name="Нейтральный 14" xfId="957"/>
    <cellStyle name="Нейтральный 15" xfId="958"/>
    <cellStyle name="Нейтральный 16" xfId="959"/>
    <cellStyle name="Нейтральный 17" xfId="960"/>
    <cellStyle name="Нейтральный 18" xfId="961"/>
    <cellStyle name="Нейтральный 19" xfId="962"/>
    <cellStyle name="Нейтральный 2" xfId="963"/>
    <cellStyle name="Нейтральный 20" xfId="964"/>
    <cellStyle name="Нейтральный 21" xfId="965"/>
    <cellStyle name="Нейтральный 22" xfId="966"/>
    <cellStyle name="Нейтральный 23" xfId="967"/>
    <cellStyle name="Нейтральный 24" xfId="968"/>
    <cellStyle name="Нейтральный 25" xfId="969"/>
    <cellStyle name="Нейтральный 3" xfId="970"/>
    <cellStyle name="Нейтральный 4" xfId="971"/>
    <cellStyle name="Нейтральный 5" xfId="972"/>
    <cellStyle name="Нейтральный 6" xfId="973"/>
    <cellStyle name="Нейтральный 7" xfId="974"/>
    <cellStyle name="Нейтральный 8" xfId="975"/>
    <cellStyle name="Нейтральный 9" xfId="976"/>
    <cellStyle name="Нейтральный 9 2" xfId="977"/>
    <cellStyle name="Нейтральный 9 3" xfId="978"/>
    <cellStyle name="Нейтральный 9 4" xfId="979"/>
    <cellStyle name="Обычный 10" xfId="980"/>
    <cellStyle name="Обычный 11" xfId="981"/>
    <cellStyle name="Обычный 12" xfId="982"/>
    <cellStyle name="Обычный 13" xfId="983"/>
    <cellStyle name="Обычный 14" xfId="984"/>
    <cellStyle name="Обычный 15" xfId="985"/>
    <cellStyle name="Обычный 16" xfId="986"/>
    <cellStyle name="Обычный 17" xfId="987"/>
    <cellStyle name="Обычный 18" xfId="988"/>
    <cellStyle name="Обычный 2" xfId="989"/>
    <cellStyle name="Обычный 2 2" xfId="990"/>
    <cellStyle name="Обычный 2 2 2" xfId="991"/>
    <cellStyle name="Обычный 2 2 3" xfId="992"/>
    <cellStyle name="Обычный 2 2 4" xfId="993"/>
    <cellStyle name="Обычный 2 2 5" xfId="994"/>
    <cellStyle name="Обычный 2 2 6" xfId="995"/>
    <cellStyle name="Обычный 2 2 7" xfId="996"/>
    <cellStyle name="Обычный 2 2 8" xfId="997"/>
    <cellStyle name="Обычный 2 3" xfId="998"/>
    <cellStyle name="Обычный 2 4" xfId="999"/>
    <cellStyle name="Обычный 2 4 2" xfId="1000"/>
    <cellStyle name="Обычный 2 4 3" xfId="1001"/>
    <cellStyle name="Обычный 2 4 4" xfId="1002"/>
    <cellStyle name="Обычный 2 5" xfId="1003"/>
    <cellStyle name="Обычный 3" xfId="1004"/>
    <cellStyle name="Обычный 3 2" xfId="1005"/>
    <cellStyle name="Обычный 3 3" xfId="1006"/>
    <cellStyle name="Обычный 3 4" xfId="1007"/>
    <cellStyle name="Обычный 4" xfId="1008"/>
    <cellStyle name="Обычный 4 2" xfId="1009"/>
    <cellStyle name="Обычный 4 2 2" xfId="1010"/>
    <cellStyle name="Обычный 4 3" xfId="1011"/>
    <cellStyle name="Обычный 4 4" xfId="1012"/>
    <cellStyle name="Обычный 4 5" xfId="1013"/>
    <cellStyle name="Обычный 4 6" xfId="1014"/>
    <cellStyle name="Обычный 4 7" xfId="1015"/>
    <cellStyle name="Обычный 4 8" xfId="1016"/>
    <cellStyle name="Обычный 4 9" xfId="1017"/>
    <cellStyle name="Обычный 5" xfId="1018"/>
    <cellStyle name="Обычный 6" xfId="1019"/>
    <cellStyle name="Обычный 7" xfId="1020"/>
    <cellStyle name="Обычный 8" xfId="1021"/>
    <cellStyle name="Обычный 9" xfId="1022"/>
    <cellStyle name="Followed Hyperlink" xfId="1023"/>
    <cellStyle name="Плохой" xfId="1024"/>
    <cellStyle name="Плохой 10" xfId="1025"/>
    <cellStyle name="Плохой 11" xfId="1026"/>
    <cellStyle name="Плохой 12" xfId="1027"/>
    <cellStyle name="Плохой 13" xfId="1028"/>
    <cellStyle name="Плохой 14" xfId="1029"/>
    <cellStyle name="Плохой 15" xfId="1030"/>
    <cellStyle name="Плохой 16" xfId="1031"/>
    <cellStyle name="Плохой 17" xfId="1032"/>
    <cellStyle name="Плохой 18" xfId="1033"/>
    <cellStyle name="Плохой 19" xfId="1034"/>
    <cellStyle name="Плохой 2" xfId="1035"/>
    <cellStyle name="Плохой 20" xfId="1036"/>
    <cellStyle name="Плохой 21" xfId="1037"/>
    <cellStyle name="Плохой 22" xfId="1038"/>
    <cellStyle name="Плохой 23" xfId="1039"/>
    <cellStyle name="Плохой 24" xfId="1040"/>
    <cellStyle name="Плохой 25" xfId="1041"/>
    <cellStyle name="Плохой 3" xfId="1042"/>
    <cellStyle name="Плохой 4" xfId="1043"/>
    <cellStyle name="Плохой 5" xfId="1044"/>
    <cellStyle name="Плохой 6" xfId="1045"/>
    <cellStyle name="Плохой 7" xfId="1046"/>
    <cellStyle name="Плохой 8" xfId="1047"/>
    <cellStyle name="Плохой 9" xfId="1048"/>
    <cellStyle name="Плохой 9 2" xfId="1049"/>
    <cellStyle name="Плохой 9 3" xfId="1050"/>
    <cellStyle name="Плохой 9 4" xfId="1051"/>
    <cellStyle name="Пояснение" xfId="1052"/>
    <cellStyle name="Пояснение 10" xfId="1053"/>
    <cellStyle name="Пояснение 11" xfId="1054"/>
    <cellStyle name="Пояснение 12" xfId="1055"/>
    <cellStyle name="Пояснение 13" xfId="1056"/>
    <cellStyle name="Пояснение 14" xfId="1057"/>
    <cellStyle name="Пояснение 15" xfId="1058"/>
    <cellStyle name="Пояснение 16" xfId="1059"/>
    <cellStyle name="Пояснение 17" xfId="1060"/>
    <cellStyle name="Пояснение 18" xfId="1061"/>
    <cellStyle name="Пояснение 19" xfId="1062"/>
    <cellStyle name="Пояснение 2" xfId="1063"/>
    <cellStyle name="Пояснение 20" xfId="1064"/>
    <cellStyle name="Пояснение 21" xfId="1065"/>
    <cellStyle name="Пояснение 22" xfId="1066"/>
    <cellStyle name="Пояснение 23" xfId="1067"/>
    <cellStyle name="Пояснение 24" xfId="1068"/>
    <cellStyle name="Пояснение 25" xfId="1069"/>
    <cellStyle name="Пояснение 3" xfId="1070"/>
    <cellStyle name="Пояснение 4" xfId="1071"/>
    <cellStyle name="Пояснение 5" xfId="1072"/>
    <cellStyle name="Пояснение 6" xfId="1073"/>
    <cellStyle name="Пояснение 7" xfId="1074"/>
    <cellStyle name="Пояснение 8" xfId="1075"/>
    <cellStyle name="Пояснение 9" xfId="1076"/>
    <cellStyle name="Пояснение 9 2" xfId="1077"/>
    <cellStyle name="Пояснение 9 3" xfId="1078"/>
    <cellStyle name="Пояснение 9 4" xfId="1079"/>
    <cellStyle name="Примечание" xfId="1080"/>
    <cellStyle name="Примечание 10" xfId="1081"/>
    <cellStyle name="Примечание 11" xfId="1082"/>
    <cellStyle name="Примечание 12" xfId="1083"/>
    <cellStyle name="Примечание 13" xfId="1084"/>
    <cellStyle name="Примечание 14" xfId="1085"/>
    <cellStyle name="Примечание 15" xfId="1086"/>
    <cellStyle name="Примечание 16" xfId="1087"/>
    <cellStyle name="Примечание 17" xfId="1088"/>
    <cellStyle name="Примечание 18" xfId="1089"/>
    <cellStyle name="Примечание 19" xfId="1090"/>
    <cellStyle name="Примечание 2" xfId="1091"/>
    <cellStyle name="Примечание 2 10" xfId="1092"/>
    <cellStyle name="Примечание 2 11" xfId="1093"/>
    <cellStyle name="Примечание 2 2" xfId="1094"/>
    <cellStyle name="Примечание 2 2 2" xfId="1095"/>
    <cellStyle name="Примечание 2 3" xfId="1096"/>
    <cellStyle name="Примечание 2 4" xfId="1097"/>
    <cellStyle name="Примечание 2 4 2" xfId="1098"/>
    <cellStyle name="Примечание 2 4 3" xfId="1099"/>
    <cellStyle name="Примечание 2 4 4" xfId="1100"/>
    <cellStyle name="Примечание 2 5" xfId="1101"/>
    <cellStyle name="Примечание 2 6" xfId="1102"/>
    <cellStyle name="Примечание 2 7" xfId="1103"/>
    <cellStyle name="Примечание 2 8" xfId="1104"/>
    <cellStyle name="Примечание 2 9" xfId="1105"/>
    <cellStyle name="Примечание 20" xfId="1106"/>
    <cellStyle name="Примечание 21" xfId="1107"/>
    <cellStyle name="Примечание 22" xfId="1108"/>
    <cellStyle name="Примечание 23" xfId="1109"/>
    <cellStyle name="Примечание 24" xfId="1110"/>
    <cellStyle name="Примечание 3" xfId="1111"/>
    <cellStyle name="Примечание 4" xfId="1112"/>
    <cellStyle name="Примечание 5" xfId="1113"/>
    <cellStyle name="Примечание 6" xfId="1114"/>
    <cellStyle name="Примечание 7" xfId="1115"/>
    <cellStyle name="Примечание 8" xfId="1116"/>
    <cellStyle name="Примечание 9" xfId="1117"/>
    <cellStyle name="Percent" xfId="1118"/>
    <cellStyle name="Связанная ячейка" xfId="1119"/>
    <cellStyle name="Связанная ячейка 10" xfId="1120"/>
    <cellStyle name="Связанная ячейка 11" xfId="1121"/>
    <cellStyle name="Связанная ячейка 12" xfId="1122"/>
    <cellStyle name="Связанная ячейка 13" xfId="1123"/>
    <cellStyle name="Связанная ячейка 14" xfId="1124"/>
    <cellStyle name="Связанная ячейка 15" xfId="1125"/>
    <cellStyle name="Связанная ячейка 16" xfId="1126"/>
    <cellStyle name="Связанная ячейка 17" xfId="1127"/>
    <cellStyle name="Связанная ячейка 18" xfId="1128"/>
    <cellStyle name="Связанная ячейка 19" xfId="1129"/>
    <cellStyle name="Связанная ячейка 2" xfId="1130"/>
    <cellStyle name="Связанная ячейка 20" xfId="1131"/>
    <cellStyle name="Связанная ячейка 21" xfId="1132"/>
    <cellStyle name="Связанная ячейка 22" xfId="1133"/>
    <cellStyle name="Связанная ячейка 23" xfId="1134"/>
    <cellStyle name="Связанная ячейка 24" xfId="1135"/>
    <cellStyle name="Связанная ячейка 25" xfId="1136"/>
    <cellStyle name="Связанная ячейка 3" xfId="1137"/>
    <cellStyle name="Связанная ячейка 4" xfId="1138"/>
    <cellStyle name="Связанная ячейка 5" xfId="1139"/>
    <cellStyle name="Связанная ячейка 6" xfId="1140"/>
    <cellStyle name="Связанная ячейка 7" xfId="1141"/>
    <cellStyle name="Связанная ячейка 8" xfId="1142"/>
    <cellStyle name="Связанная ячейка 9" xfId="1143"/>
    <cellStyle name="Связанная ячейка 9 2" xfId="1144"/>
    <cellStyle name="Связанная ячейка 9 3" xfId="1145"/>
    <cellStyle name="Связанная ячейка 9 4" xfId="1146"/>
    <cellStyle name="Текст предупреждения" xfId="1147"/>
    <cellStyle name="Текст предупреждения 10" xfId="1148"/>
    <cellStyle name="Текст предупреждения 11" xfId="1149"/>
    <cellStyle name="Текст предупреждения 12" xfId="1150"/>
    <cellStyle name="Текст предупреждения 13" xfId="1151"/>
    <cellStyle name="Текст предупреждения 14" xfId="1152"/>
    <cellStyle name="Текст предупреждения 15" xfId="1153"/>
    <cellStyle name="Текст предупреждения 16" xfId="1154"/>
    <cellStyle name="Текст предупреждения 17" xfId="1155"/>
    <cellStyle name="Текст предупреждения 18" xfId="1156"/>
    <cellStyle name="Текст предупреждения 19" xfId="1157"/>
    <cellStyle name="Текст предупреждения 2" xfId="1158"/>
    <cellStyle name="Текст предупреждения 20" xfId="1159"/>
    <cellStyle name="Текст предупреждения 21" xfId="1160"/>
    <cellStyle name="Текст предупреждения 22" xfId="1161"/>
    <cellStyle name="Текст предупреждения 23" xfId="1162"/>
    <cellStyle name="Текст предупреждения 24" xfId="1163"/>
    <cellStyle name="Текст предупреждения 25" xfId="1164"/>
    <cellStyle name="Текст предупреждения 3" xfId="1165"/>
    <cellStyle name="Текст предупреждения 4" xfId="1166"/>
    <cellStyle name="Текст предупреждения 5" xfId="1167"/>
    <cellStyle name="Текст предупреждения 6" xfId="1168"/>
    <cellStyle name="Текст предупреждения 7" xfId="1169"/>
    <cellStyle name="Текст предупреждения 8" xfId="1170"/>
    <cellStyle name="Текст предупреждения 9" xfId="1171"/>
    <cellStyle name="Текст предупреждения 9 2" xfId="1172"/>
    <cellStyle name="Текст предупреждения 9 3" xfId="1173"/>
    <cellStyle name="Текст предупреждения 9 4" xfId="1174"/>
    <cellStyle name="Comma" xfId="1175"/>
    <cellStyle name="Comma [0]" xfId="1176"/>
    <cellStyle name="Хороший" xfId="1177"/>
    <cellStyle name="Хороший 10" xfId="1178"/>
    <cellStyle name="Хороший 11" xfId="1179"/>
    <cellStyle name="Хороший 12" xfId="1180"/>
    <cellStyle name="Хороший 13" xfId="1181"/>
    <cellStyle name="Хороший 14" xfId="1182"/>
    <cellStyle name="Хороший 15" xfId="1183"/>
    <cellStyle name="Хороший 16" xfId="1184"/>
    <cellStyle name="Хороший 17" xfId="1185"/>
    <cellStyle name="Хороший 18" xfId="1186"/>
    <cellStyle name="Хороший 19" xfId="1187"/>
    <cellStyle name="Хороший 2" xfId="1188"/>
    <cellStyle name="Хороший 20" xfId="1189"/>
    <cellStyle name="Хороший 21" xfId="1190"/>
    <cellStyle name="Хороший 22" xfId="1191"/>
    <cellStyle name="Хороший 23" xfId="1192"/>
    <cellStyle name="Хороший 24" xfId="1193"/>
    <cellStyle name="Хороший 25" xfId="1194"/>
    <cellStyle name="Хороший 3" xfId="1195"/>
    <cellStyle name="Хороший 4" xfId="1196"/>
    <cellStyle name="Хороший 5" xfId="1197"/>
    <cellStyle name="Хороший 6" xfId="1198"/>
    <cellStyle name="Хороший 7" xfId="1199"/>
    <cellStyle name="Хороший 8" xfId="1200"/>
    <cellStyle name="Хороший 9" xfId="1201"/>
    <cellStyle name="Хороший 9 2" xfId="1202"/>
    <cellStyle name="Хороший 9 3" xfId="1203"/>
    <cellStyle name="Хороший 9 4" xfId="12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71"/>
  <sheetViews>
    <sheetView tabSelected="1" zoomScale="90" zoomScaleNormal="90" zoomScalePageLayoutView="0" workbookViewId="0" topLeftCell="A1">
      <selection activeCell="L24" sqref="L24"/>
    </sheetView>
  </sheetViews>
  <sheetFormatPr defaultColWidth="9.00390625" defaultRowHeight="12.75"/>
  <cols>
    <col min="1" max="1" width="9.875" style="0" customWidth="1"/>
    <col min="2" max="2" width="9.25390625" style="0" bestFit="1" customWidth="1"/>
    <col min="4" max="4" width="9.00390625" style="0" customWidth="1"/>
    <col min="5" max="5" width="8.25390625" style="0" customWidth="1"/>
    <col min="7" max="7" width="7.75390625" style="0" customWidth="1"/>
    <col min="9" max="9" width="8.25390625" style="0" customWidth="1"/>
    <col min="10" max="10" width="8.75390625" style="0" customWidth="1"/>
    <col min="11" max="11" width="8.00390625" style="0" customWidth="1"/>
    <col min="16" max="16" width="8.00390625" style="0" customWidth="1"/>
    <col min="18" max="18" width="8.625" style="0" customWidth="1"/>
    <col min="19" max="19" width="8.375" style="0" customWidth="1"/>
    <col min="20" max="20" width="9.25390625" style="0" customWidth="1"/>
    <col min="26" max="26" width="8.00390625" style="0" customWidth="1"/>
    <col min="28" max="28" width="7.375" style="0" customWidth="1"/>
    <col min="31" max="31" width="7.625" style="0" customWidth="1"/>
    <col min="32" max="32" width="7.75390625" style="0" customWidth="1"/>
    <col min="33" max="33" width="7.875" style="0" customWidth="1"/>
    <col min="34" max="34" width="9.00390625" style="0" customWidth="1"/>
    <col min="36" max="36" width="11.375" style="0" customWidth="1"/>
    <col min="43" max="43" width="7.875" style="0" customWidth="1"/>
    <col min="48" max="48" width="8.625" style="0" customWidth="1"/>
    <col min="63" max="63" width="11.375" style="0" customWidth="1"/>
    <col min="97" max="97" width="9.125" style="0" customWidth="1"/>
    <col min="100" max="100" width="7.625" style="0" customWidth="1"/>
    <col min="101" max="101" width="8.00390625" style="0" customWidth="1"/>
    <col min="103" max="103" width="7.75390625" style="0" customWidth="1"/>
    <col min="104" max="104" width="8.00390625" style="0" customWidth="1"/>
    <col min="105" max="105" width="7.625" style="0" customWidth="1"/>
    <col min="106" max="106" width="7.375" style="0" customWidth="1"/>
    <col min="107" max="107" width="7.625" style="0" customWidth="1"/>
    <col min="108" max="108" width="8.125" style="0" customWidth="1"/>
    <col min="109" max="109" width="8.625" style="0" customWidth="1"/>
    <col min="110" max="110" width="8.25390625" style="0" customWidth="1"/>
    <col min="111" max="111" width="7.75390625" style="0" customWidth="1"/>
    <col min="112" max="112" width="8.625" style="0" customWidth="1"/>
    <col min="113" max="113" width="7.75390625" style="0" customWidth="1"/>
    <col min="114" max="114" width="7.625" style="0" customWidth="1"/>
    <col min="115" max="115" width="9.625" style="0" customWidth="1"/>
    <col min="116" max="116" width="9.00390625" style="0" customWidth="1"/>
    <col min="117" max="117" width="9.625" style="0" customWidth="1"/>
    <col min="118" max="118" width="9.125" style="0" customWidth="1"/>
    <col min="119" max="119" width="8.625" style="0" customWidth="1"/>
    <col min="120" max="120" width="9.125" style="0" customWidth="1"/>
    <col min="121" max="121" width="9.75390625" style="0" customWidth="1"/>
    <col min="122" max="122" width="9.875" style="0" customWidth="1"/>
    <col min="123" max="123" width="9.75390625" style="0" customWidth="1"/>
    <col min="124" max="125" width="9.625" style="0" customWidth="1"/>
    <col min="126" max="126" width="10.125" style="0" customWidth="1"/>
    <col min="127" max="127" width="9.625" style="0" customWidth="1"/>
    <col min="128" max="128" width="8.875" style="0" customWidth="1"/>
    <col min="129" max="129" width="11.00390625" style="0" customWidth="1"/>
    <col min="130" max="130" width="9.00390625" style="0" customWidth="1"/>
    <col min="131" max="138" width="10.00390625" style="0" customWidth="1"/>
    <col min="139" max="139" width="9.625" style="0" customWidth="1"/>
    <col min="140" max="141" width="10.00390625" style="0" customWidth="1"/>
    <col min="142" max="142" width="9.75390625" style="0" customWidth="1"/>
    <col min="143" max="143" width="10.00390625" style="0" customWidth="1"/>
    <col min="144" max="144" width="6.75390625" style="0" customWidth="1"/>
    <col min="145" max="145" width="10.00390625" style="0" customWidth="1"/>
    <col min="146" max="146" width="8.00390625" style="0" customWidth="1"/>
    <col min="147" max="147" width="8.875" style="0" customWidth="1"/>
    <col min="148" max="148" width="7.75390625" style="0" customWidth="1"/>
    <col min="149" max="154" width="10.375" style="0" customWidth="1"/>
    <col min="155" max="155" width="9.125" style="0" customWidth="1"/>
    <col min="156" max="156" width="7.25390625" style="0" customWidth="1"/>
  </cols>
  <sheetData>
    <row r="1" spans="1:112" ht="16.5" customHeight="1" thickTop="1">
      <c r="A1" s="73" t="s">
        <v>143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</row>
    <row r="2" spans="1:112" ht="22.5" customHeight="1">
      <c r="A2" s="69" t="s">
        <v>172</v>
      </c>
      <c r="B2" s="69"/>
      <c r="C2" s="38"/>
      <c r="D2" s="69" t="s">
        <v>169</v>
      </c>
      <c r="E2" s="69"/>
      <c r="F2" s="69"/>
      <c r="G2" s="69"/>
      <c r="H2" s="69"/>
      <c r="I2" s="69"/>
      <c r="J2" s="40"/>
      <c r="K2" s="69" t="s">
        <v>151</v>
      </c>
      <c r="L2" s="69"/>
      <c r="M2" s="69"/>
      <c r="N2" s="69"/>
      <c r="O2" s="69"/>
      <c r="P2" s="69"/>
      <c r="Q2" s="69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71"/>
      <c r="CW2" s="71"/>
      <c r="CX2" s="72"/>
      <c r="CY2" s="72"/>
      <c r="CZ2" s="72"/>
      <c r="DA2" s="72"/>
      <c r="DB2" s="72"/>
      <c r="DC2" s="72"/>
      <c r="DD2" s="69"/>
      <c r="DE2" s="69"/>
      <c r="DF2" s="69"/>
      <c r="DG2" s="69"/>
      <c r="DH2" s="69"/>
    </row>
    <row r="3" spans="1:158" ht="35.25" customHeight="1">
      <c r="A3" s="70" t="s">
        <v>0</v>
      </c>
      <c r="B3" s="61" t="s">
        <v>4</v>
      </c>
      <c r="C3" s="61" t="s">
        <v>5</v>
      </c>
      <c r="D3" s="61" t="s">
        <v>6</v>
      </c>
      <c r="E3" s="61" t="s">
        <v>134</v>
      </c>
      <c r="F3" s="61" t="s">
        <v>7</v>
      </c>
      <c r="G3" s="61" t="s">
        <v>8</v>
      </c>
      <c r="H3" s="61" t="s">
        <v>9</v>
      </c>
      <c r="I3" s="61" t="s">
        <v>10</v>
      </c>
      <c r="J3" s="65" t="s">
        <v>11</v>
      </c>
      <c r="K3" s="61" t="s">
        <v>152</v>
      </c>
      <c r="L3" s="61" t="s">
        <v>12</v>
      </c>
      <c r="M3" s="61" t="s">
        <v>13</v>
      </c>
      <c r="N3" s="61" t="s">
        <v>14</v>
      </c>
      <c r="O3" s="61" t="s">
        <v>15</v>
      </c>
      <c r="P3" s="68" t="s">
        <v>16</v>
      </c>
      <c r="Q3" s="79" t="s">
        <v>0</v>
      </c>
      <c r="R3" s="68" t="s">
        <v>17</v>
      </c>
      <c r="S3" s="61" t="s">
        <v>149</v>
      </c>
      <c r="T3" s="58" t="s">
        <v>18</v>
      </c>
      <c r="U3" s="61" t="s">
        <v>19</v>
      </c>
      <c r="V3" s="61" t="s">
        <v>20</v>
      </c>
      <c r="W3" s="61" t="s">
        <v>21</v>
      </c>
      <c r="X3" s="61" t="s">
        <v>22</v>
      </c>
      <c r="Y3" s="61" t="s">
        <v>23</v>
      </c>
      <c r="Z3" s="61" t="s">
        <v>24</v>
      </c>
      <c r="AA3" s="61" t="s">
        <v>25</v>
      </c>
      <c r="AB3" s="58" t="s">
        <v>26</v>
      </c>
      <c r="AC3" s="58" t="s">
        <v>168</v>
      </c>
      <c r="AD3" s="58" t="s">
        <v>167</v>
      </c>
      <c r="AE3" s="61" t="s">
        <v>27</v>
      </c>
      <c r="AF3" s="61" t="s">
        <v>28</v>
      </c>
      <c r="AG3" s="61" t="s">
        <v>29</v>
      </c>
      <c r="AH3" s="62" t="s">
        <v>0</v>
      </c>
      <c r="AI3" s="61" t="s">
        <v>30</v>
      </c>
      <c r="AJ3" s="61" t="s">
        <v>31</v>
      </c>
      <c r="AK3" s="61" t="s">
        <v>32</v>
      </c>
      <c r="AL3" s="61" t="s">
        <v>33</v>
      </c>
      <c r="AM3" s="58" t="s">
        <v>34</v>
      </c>
      <c r="AN3" s="58" t="s">
        <v>35</v>
      </c>
      <c r="AO3" s="58" t="s">
        <v>36</v>
      </c>
      <c r="AP3" s="58" t="s">
        <v>37</v>
      </c>
      <c r="AQ3" s="58" t="s">
        <v>38</v>
      </c>
      <c r="AR3" s="58" t="s">
        <v>39</v>
      </c>
      <c r="AS3" s="58" t="s">
        <v>40</v>
      </c>
      <c r="AT3" s="58" t="s">
        <v>41</v>
      </c>
      <c r="AU3" s="58" t="s">
        <v>42</v>
      </c>
      <c r="AV3" s="58" t="s">
        <v>43</v>
      </c>
      <c r="AW3" s="58" t="s">
        <v>150</v>
      </c>
      <c r="AX3" s="70" t="s">
        <v>0</v>
      </c>
      <c r="AY3" s="58" t="s">
        <v>44</v>
      </c>
      <c r="AZ3" s="58" t="s">
        <v>45</v>
      </c>
      <c r="BA3" s="58" t="s">
        <v>46</v>
      </c>
      <c r="BB3" s="58" t="s">
        <v>47</v>
      </c>
      <c r="BC3" s="58" t="s">
        <v>48</v>
      </c>
      <c r="BD3" s="58" t="s">
        <v>49</v>
      </c>
      <c r="BE3" s="58" t="s">
        <v>50</v>
      </c>
      <c r="BF3" s="58" t="s">
        <v>125</v>
      </c>
      <c r="BG3" s="58" t="s">
        <v>51</v>
      </c>
      <c r="BH3" s="58" t="s">
        <v>126</v>
      </c>
      <c r="BI3" s="58" t="s">
        <v>52</v>
      </c>
      <c r="BJ3" s="58" t="s">
        <v>53</v>
      </c>
      <c r="BK3" s="58" t="s">
        <v>54</v>
      </c>
      <c r="BL3" s="58" t="s">
        <v>55</v>
      </c>
      <c r="BM3" s="70" t="s">
        <v>0</v>
      </c>
      <c r="BN3" s="58" t="s">
        <v>57</v>
      </c>
      <c r="BO3" s="58" t="s">
        <v>56</v>
      </c>
      <c r="BP3" s="58" t="s">
        <v>61</v>
      </c>
      <c r="BQ3" s="61" t="s">
        <v>58</v>
      </c>
      <c r="BR3" s="61" t="s">
        <v>59</v>
      </c>
      <c r="BS3" s="61" t="s">
        <v>60</v>
      </c>
      <c r="BT3" s="61" t="s">
        <v>81</v>
      </c>
      <c r="BU3" s="61" t="s">
        <v>62</v>
      </c>
      <c r="BV3" s="61" t="s">
        <v>63</v>
      </c>
      <c r="BW3" s="61" t="s">
        <v>127</v>
      </c>
      <c r="BX3" s="61" t="s">
        <v>128</v>
      </c>
      <c r="BY3" s="61" t="s">
        <v>64</v>
      </c>
      <c r="BZ3" s="61" t="s">
        <v>65</v>
      </c>
      <c r="CA3" s="61" t="s">
        <v>66</v>
      </c>
      <c r="CB3" s="61" t="s">
        <v>67</v>
      </c>
      <c r="CC3" s="70" t="s">
        <v>0</v>
      </c>
      <c r="CD3" s="61" t="s">
        <v>68</v>
      </c>
      <c r="CE3" s="61" t="s">
        <v>69</v>
      </c>
      <c r="CF3" s="61" t="s">
        <v>129</v>
      </c>
      <c r="CG3" s="61" t="s">
        <v>130</v>
      </c>
      <c r="CH3" s="61" t="s">
        <v>131</v>
      </c>
      <c r="CI3" s="61" t="s">
        <v>70</v>
      </c>
      <c r="CJ3" s="61" t="s">
        <v>71</v>
      </c>
      <c r="CK3" s="61" t="s">
        <v>72</v>
      </c>
      <c r="CL3" s="61" t="s">
        <v>73</v>
      </c>
      <c r="CM3" s="61" t="s">
        <v>74</v>
      </c>
      <c r="CN3" s="61" t="s">
        <v>75</v>
      </c>
      <c r="CO3" s="61" t="s">
        <v>76</v>
      </c>
      <c r="CP3" s="61" t="s">
        <v>77</v>
      </c>
      <c r="CQ3" s="61" t="s">
        <v>78</v>
      </c>
      <c r="CR3" s="61" t="s">
        <v>79</v>
      </c>
      <c r="CS3" s="70" t="s">
        <v>0</v>
      </c>
      <c r="CT3" s="61" t="s">
        <v>80</v>
      </c>
      <c r="CU3" s="61" t="s">
        <v>132</v>
      </c>
      <c r="CV3" s="61" t="s">
        <v>82</v>
      </c>
      <c r="CW3" s="61" t="s">
        <v>83</v>
      </c>
      <c r="CX3" s="61" t="s">
        <v>84</v>
      </c>
      <c r="CY3" s="61" t="s">
        <v>85</v>
      </c>
      <c r="CZ3" s="61" t="s">
        <v>86</v>
      </c>
      <c r="DA3" s="61" t="s">
        <v>87</v>
      </c>
      <c r="DB3" s="61" t="s">
        <v>88</v>
      </c>
      <c r="DC3" s="61" t="s">
        <v>89</v>
      </c>
      <c r="DD3" s="61" t="s">
        <v>133</v>
      </c>
      <c r="DE3" s="61" t="s">
        <v>90</v>
      </c>
      <c r="DF3" s="61" t="s">
        <v>137</v>
      </c>
      <c r="DG3" s="61" t="s">
        <v>141</v>
      </c>
      <c r="DH3" s="61" t="s">
        <v>91</v>
      </c>
      <c r="DI3" s="61" t="s">
        <v>92</v>
      </c>
      <c r="DJ3" s="61" t="s">
        <v>93</v>
      </c>
      <c r="DK3" s="70" t="s">
        <v>0</v>
      </c>
      <c r="DL3" s="58" t="s">
        <v>148</v>
      </c>
      <c r="DM3" s="61" t="s">
        <v>153</v>
      </c>
      <c r="DN3" s="61" t="s">
        <v>94</v>
      </c>
      <c r="DO3" s="61" t="s">
        <v>95</v>
      </c>
      <c r="DP3" s="61" t="s">
        <v>96</v>
      </c>
      <c r="DQ3" s="58" t="s">
        <v>97</v>
      </c>
      <c r="DR3" s="58" t="s">
        <v>98</v>
      </c>
      <c r="DS3" s="58" t="s">
        <v>99</v>
      </c>
      <c r="DT3" s="58" t="s">
        <v>100</v>
      </c>
      <c r="DU3" s="58" t="s">
        <v>124</v>
      </c>
      <c r="DV3" s="58" t="s">
        <v>146</v>
      </c>
      <c r="DW3" s="58" t="s">
        <v>145</v>
      </c>
      <c r="DX3" s="58" t="s">
        <v>147</v>
      </c>
      <c r="DY3" s="58" t="s">
        <v>166</v>
      </c>
      <c r="DZ3" s="70" t="s">
        <v>0</v>
      </c>
      <c r="EA3" s="58" t="s">
        <v>154</v>
      </c>
      <c r="EB3" s="58" t="s">
        <v>155</v>
      </c>
      <c r="EC3" s="58" t="s">
        <v>156</v>
      </c>
      <c r="ED3" s="58" t="s">
        <v>157</v>
      </c>
      <c r="EE3" s="58" t="s">
        <v>158</v>
      </c>
      <c r="EF3" s="58" t="s">
        <v>159</v>
      </c>
      <c r="EG3" s="58" t="s">
        <v>160</v>
      </c>
      <c r="EH3" s="58" t="s">
        <v>161</v>
      </c>
      <c r="EI3" s="58" t="s">
        <v>162</v>
      </c>
      <c r="EJ3" s="58" t="s">
        <v>163</v>
      </c>
      <c r="EK3" s="58" t="s">
        <v>164</v>
      </c>
      <c r="EL3" s="58" t="s">
        <v>165</v>
      </c>
      <c r="EM3" s="58"/>
      <c r="EN3" s="58"/>
      <c r="EO3" s="70" t="s">
        <v>0</v>
      </c>
      <c r="EP3" s="58"/>
      <c r="EQ3" s="58"/>
      <c r="ER3" s="49"/>
      <c r="ES3" s="49"/>
      <c r="ET3" s="49"/>
      <c r="EU3" s="49"/>
      <c r="EV3" s="49"/>
      <c r="EW3" s="49"/>
      <c r="EX3" s="49"/>
      <c r="EY3" s="84" t="s">
        <v>1</v>
      </c>
      <c r="EZ3" s="84"/>
      <c r="FA3" s="84"/>
      <c r="FB3" s="83" t="s">
        <v>101</v>
      </c>
    </row>
    <row r="4" spans="1:158" ht="36.75" customHeight="1">
      <c r="A4" s="70"/>
      <c r="B4" s="61"/>
      <c r="C4" s="61"/>
      <c r="D4" s="61"/>
      <c r="E4" s="61"/>
      <c r="F4" s="61"/>
      <c r="G4" s="61"/>
      <c r="H4" s="61"/>
      <c r="I4" s="61"/>
      <c r="J4" s="66"/>
      <c r="K4" s="61"/>
      <c r="L4" s="61"/>
      <c r="M4" s="61"/>
      <c r="N4" s="61"/>
      <c r="O4" s="61"/>
      <c r="P4" s="68"/>
      <c r="Q4" s="80"/>
      <c r="R4" s="68"/>
      <c r="S4" s="61"/>
      <c r="T4" s="59"/>
      <c r="U4" s="61"/>
      <c r="V4" s="61"/>
      <c r="W4" s="61"/>
      <c r="X4" s="61"/>
      <c r="Y4" s="61"/>
      <c r="Z4" s="61"/>
      <c r="AA4" s="61"/>
      <c r="AB4" s="59"/>
      <c r="AC4" s="59"/>
      <c r="AD4" s="59"/>
      <c r="AE4" s="61"/>
      <c r="AF4" s="61"/>
      <c r="AG4" s="61"/>
      <c r="AH4" s="63"/>
      <c r="AI4" s="61"/>
      <c r="AJ4" s="61"/>
      <c r="AK4" s="61"/>
      <c r="AL4" s="61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70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70"/>
      <c r="BN4" s="59"/>
      <c r="BO4" s="59"/>
      <c r="BP4" s="59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70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70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70"/>
      <c r="DL4" s="59"/>
      <c r="DM4" s="61"/>
      <c r="DN4" s="61"/>
      <c r="DO4" s="61"/>
      <c r="DP4" s="61"/>
      <c r="DQ4" s="59"/>
      <c r="DR4" s="59"/>
      <c r="DS4" s="59"/>
      <c r="DT4" s="59"/>
      <c r="DU4" s="59"/>
      <c r="DV4" s="59"/>
      <c r="DW4" s="59"/>
      <c r="DX4" s="59"/>
      <c r="DY4" s="59"/>
      <c r="DZ4" s="70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70"/>
      <c r="EP4" s="59"/>
      <c r="EQ4" s="59"/>
      <c r="ER4" s="50"/>
      <c r="ES4" s="50"/>
      <c r="ET4" s="50"/>
      <c r="EU4" s="50"/>
      <c r="EV4" s="50"/>
      <c r="EW4" s="50"/>
      <c r="EX4" s="50"/>
      <c r="EY4" s="84"/>
      <c r="EZ4" s="84"/>
      <c r="FA4" s="84"/>
      <c r="FB4" s="83"/>
    </row>
    <row r="5" spans="1:158" ht="36" customHeight="1">
      <c r="A5" s="70"/>
      <c r="B5" s="61"/>
      <c r="C5" s="61"/>
      <c r="D5" s="61"/>
      <c r="E5" s="61"/>
      <c r="F5" s="61"/>
      <c r="G5" s="61"/>
      <c r="H5" s="61"/>
      <c r="I5" s="61"/>
      <c r="J5" s="67"/>
      <c r="K5" s="61"/>
      <c r="L5" s="61"/>
      <c r="M5" s="61"/>
      <c r="N5" s="61"/>
      <c r="O5" s="61"/>
      <c r="P5" s="68"/>
      <c r="Q5" s="81"/>
      <c r="R5" s="68"/>
      <c r="S5" s="61"/>
      <c r="T5" s="60"/>
      <c r="U5" s="61"/>
      <c r="V5" s="61"/>
      <c r="W5" s="61"/>
      <c r="X5" s="61"/>
      <c r="Y5" s="61"/>
      <c r="Z5" s="61"/>
      <c r="AA5" s="61"/>
      <c r="AB5" s="60"/>
      <c r="AC5" s="60"/>
      <c r="AD5" s="60"/>
      <c r="AE5" s="61"/>
      <c r="AF5" s="61"/>
      <c r="AG5" s="61"/>
      <c r="AH5" s="64"/>
      <c r="AI5" s="61"/>
      <c r="AJ5" s="61"/>
      <c r="AK5" s="61"/>
      <c r="AL5" s="61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7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70"/>
      <c r="BN5" s="60"/>
      <c r="BO5" s="60"/>
      <c r="BP5" s="60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70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70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70"/>
      <c r="DL5" s="60"/>
      <c r="DM5" s="61"/>
      <c r="DN5" s="61"/>
      <c r="DO5" s="61"/>
      <c r="DP5" s="61"/>
      <c r="DQ5" s="60"/>
      <c r="DR5" s="60"/>
      <c r="DS5" s="60"/>
      <c r="DT5" s="60"/>
      <c r="DU5" s="60"/>
      <c r="DV5" s="60"/>
      <c r="DW5" s="60"/>
      <c r="DX5" s="60"/>
      <c r="DY5" s="60"/>
      <c r="DZ5" s="7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70"/>
      <c r="EP5" s="60"/>
      <c r="EQ5" s="60"/>
      <c r="ER5" s="51"/>
      <c r="ES5" s="51"/>
      <c r="ET5" s="51"/>
      <c r="EU5" s="51"/>
      <c r="EV5" s="51"/>
      <c r="EW5" s="51"/>
      <c r="EX5" s="51"/>
      <c r="EY5" s="8" t="s">
        <v>102</v>
      </c>
      <c r="EZ5" s="8" t="s">
        <v>103</v>
      </c>
      <c r="FA5" s="8" t="s">
        <v>104</v>
      </c>
      <c r="FB5" s="83"/>
    </row>
    <row r="6" spans="1:159" ht="11.25" customHeight="1">
      <c r="A6" s="33"/>
      <c r="B6" s="34">
        <f aca="true" t="shared" si="0" ref="B6:J6">A6+1</f>
        <v>1</v>
      </c>
      <c r="C6" s="34">
        <f t="shared" si="0"/>
        <v>2</v>
      </c>
      <c r="D6" s="34">
        <f t="shared" si="0"/>
        <v>3</v>
      </c>
      <c r="E6" s="34">
        <f t="shared" si="0"/>
        <v>4</v>
      </c>
      <c r="F6" s="34">
        <f t="shared" si="0"/>
        <v>5</v>
      </c>
      <c r="G6" s="34">
        <f t="shared" si="0"/>
        <v>6</v>
      </c>
      <c r="H6" s="34">
        <f t="shared" si="0"/>
        <v>7</v>
      </c>
      <c r="I6" s="34">
        <f t="shared" si="0"/>
        <v>8</v>
      </c>
      <c r="J6" s="34">
        <f t="shared" si="0"/>
        <v>9</v>
      </c>
      <c r="K6" s="34">
        <f aca="true" t="shared" si="1" ref="K6:S6">J6+1</f>
        <v>10</v>
      </c>
      <c r="L6" s="34">
        <f t="shared" si="1"/>
        <v>11</v>
      </c>
      <c r="M6" s="34">
        <f t="shared" si="1"/>
        <v>12</v>
      </c>
      <c r="N6" s="34">
        <f t="shared" si="1"/>
        <v>13</v>
      </c>
      <c r="O6" s="34">
        <f t="shared" si="1"/>
        <v>14</v>
      </c>
      <c r="P6" s="34">
        <f t="shared" si="1"/>
        <v>15</v>
      </c>
      <c r="Q6" s="47"/>
      <c r="R6" s="34">
        <f>P6+1</f>
        <v>16</v>
      </c>
      <c r="S6" s="34">
        <f t="shared" si="1"/>
        <v>17</v>
      </c>
      <c r="T6" s="34">
        <f>S6+1</f>
        <v>18</v>
      </c>
      <c r="U6" s="34">
        <f>T6+1</f>
        <v>19</v>
      </c>
      <c r="V6" s="34">
        <f aca="true" t="shared" si="2" ref="V6:CJ6">U6+1</f>
        <v>20</v>
      </c>
      <c r="W6" s="34">
        <f t="shared" si="2"/>
        <v>21</v>
      </c>
      <c r="X6" s="34">
        <f t="shared" si="2"/>
        <v>22</v>
      </c>
      <c r="Y6" s="34">
        <f t="shared" si="2"/>
        <v>23</v>
      </c>
      <c r="Z6" s="34">
        <f t="shared" si="2"/>
        <v>24</v>
      </c>
      <c r="AA6" s="34">
        <f aca="true" t="shared" si="3" ref="AA6:AG6">Z6+1</f>
        <v>25</v>
      </c>
      <c r="AB6" s="34">
        <f t="shared" si="3"/>
        <v>26</v>
      </c>
      <c r="AC6" s="34">
        <f t="shared" si="3"/>
        <v>27</v>
      </c>
      <c r="AD6" s="34">
        <f t="shared" si="3"/>
        <v>28</v>
      </c>
      <c r="AE6" s="34">
        <f t="shared" si="3"/>
        <v>29</v>
      </c>
      <c r="AF6" s="34">
        <f t="shared" si="3"/>
        <v>30</v>
      </c>
      <c r="AG6" s="34">
        <f t="shared" si="3"/>
        <v>31</v>
      </c>
      <c r="AH6" s="33"/>
      <c r="AI6" s="34">
        <f>AG6+1</f>
        <v>32</v>
      </c>
      <c r="AJ6" s="34">
        <f t="shared" si="2"/>
        <v>33</v>
      </c>
      <c r="AK6" s="34">
        <f t="shared" si="2"/>
        <v>34</v>
      </c>
      <c r="AL6" s="34">
        <f>AK6+1</f>
        <v>35</v>
      </c>
      <c r="AM6" s="34">
        <f>AL6+1</f>
        <v>36</v>
      </c>
      <c r="AN6" s="34">
        <f t="shared" si="2"/>
        <v>37</v>
      </c>
      <c r="AO6" s="34">
        <f t="shared" si="2"/>
        <v>38</v>
      </c>
      <c r="AP6" s="34">
        <f t="shared" si="2"/>
        <v>39</v>
      </c>
      <c r="AQ6" s="34">
        <f t="shared" si="2"/>
        <v>40</v>
      </c>
      <c r="AR6" s="34">
        <f t="shared" si="2"/>
        <v>41</v>
      </c>
      <c r="AS6" s="34">
        <f t="shared" si="2"/>
        <v>42</v>
      </c>
      <c r="AT6" s="34">
        <f t="shared" si="2"/>
        <v>43</v>
      </c>
      <c r="AU6" s="34">
        <f t="shared" si="2"/>
        <v>44</v>
      </c>
      <c r="AV6" s="34">
        <f t="shared" si="2"/>
        <v>45</v>
      </c>
      <c r="AW6" s="34">
        <f>AV6+1</f>
        <v>46</v>
      </c>
      <c r="AX6" s="33"/>
      <c r="AY6" s="34">
        <f>AW6+1</f>
        <v>47</v>
      </c>
      <c r="AZ6" s="34">
        <f t="shared" si="2"/>
        <v>48</v>
      </c>
      <c r="BA6" s="34">
        <f t="shared" si="2"/>
        <v>49</v>
      </c>
      <c r="BB6" s="34">
        <f t="shared" si="2"/>
        <v>50</v>
      </c>
      <c r="BC6" s="34">
        <f t="shared" si="2"/>
        <v>51</v>
      </c>
      <c r="BD6" s="34">
        <f t="shared" si="2"/>
        <v>52</v>
      </c>
      <c r="BE6" s="34">
        <f>BD6+1</f>
        <v>53</v>
      </c>
      <c r="BF6" s="34">
        <f t="shared" si="2"/>
        <v>54</v>
      </c>
      <c r="BG6" s="34">
        <f t="shared" si="2"/>
        <v>55</v>
      </c>
      <c r="BH6" s="34">
        <f t="shared" si="2"/>
        <v>56</v>
      </c>
      <c r="BI6" s="34">
        <f t="shared" si="2"/>
        <v>57</v>
      </c>
      <c r="BJ6" s="34">
        <f t="shared" si="2"/>
        <v>58</v>
      </c>
      <c r="BK6" s="34">
        <f t="shared" si="2"/>
        <v>59</v>
      </c>
      <c r="BL6" s="34">
        <f>BK6+1</f>
        <v>60</v>
      </c>
      <c r="BM6" s="33"/>
      <c r="BN6" s="34">
        <f>BL6+1</f>
        <v>61</v>
      </c>
      <c r="BO6" s="34">
        <f t="shared" si="2"/>
        <v>62</v>
      </c>
      <c r="BP6" s="34">
        <f t="shared" si="2"/>
        <v>63</v>
      </c>
      <c r="BQ6" s="34">
        <f t="shared" si="2"/>
        <v>64</v>
      </c>
      <c r="BR6" s="34">
        <f t="shared" si="2"/>
        <v>65</v>
      </c>
      <c r="BS6" s="34">
        <f t="shared" si="2"/>
        <v>66</v>
      </c>
      <c r="BT6" s="34">
        <f t="shared" si="2"/>
        <v>67</v>
      </c>
      <c r="BU6" s="34">
        <f t="shared" si="2"/>
        <v>68</v>
      </c>
      <c r="BV6" s="34">
        <f t="shared" si="2"/>
        <v>69</v>
      </c>
      <c r="BW6" s="34">
        <f t="shared" si="2"/>
        <v>70</v>
      </c>
      <c r="BX6" s="34">
        <f>BW6+1</f>
        <v>71</v>
      </c>
      <c r="BY6" s="34">
        <f t="shared" si="2"/>
        <v>72</v>
      </c>
      <c r="BZ6" s="34">
        <f t="shared" si="2"/>
        <v>73</v>
      </c>
      <c r="CA6" s="34">
        <f t="shared" si="2"/>
        <v>74</v>
      </c>
      <c r="CB6" s="34">
        <f>CA6+1</f>
        <v>75</v>
      </c>
      <c r="CC6" s="33"/>
      <c r="CD6" s="34">
        <f>CB6+1</f>
        <v>76</v>
      </c>
      <c r="CE6" s="34">
        <f t="shared" si="2"/>
        <v>77</v>
      </c>
      <c r="CF6" s="34">
        <f t="shared" si="2"/>
        <v>78</v>
      </c>
      <c r="CG6" s="34">
        <f t="shared" si="2"/>
        <v>79</v>
      </c>
      <c r="CH6" s="34">
        <f t="shared" si="2"/>
        <v>80</v>
      </c>
      <c r="CI6" s="34">
        <f t="shared" si="2"/>
        <v>81</v>
      </c>
      <c r="CJ6" s="34">
        <f t="shared" si="2"/>
        <v>82</v>
      </c>
      <c r="CK6" s="34">
        <f aca="true" t="shared" si="4" ref="CK6:DI6">CJ6+1</f>
        <v>83</v>
      </c>
      <c r="CL6" s="34">
        <f t="shared" si="4"/>
        <v>84</v>
      </c>
      <c r="CM6" s="34">
        <f t="shared" si="4"/>
        <v>85</v>
      </c>
      <c r="CN6" s="34">
        <f t="shared" si="4"/>
        <v>86</v>
      </c>
      <c r="CO6" s="34">
        <f t="shared" si="4"/>
        <v>87</v>
      </c>
      <c r="CP6" s="34">
        <f t="shared" si="4"/>
        <v>88</v>
      </c>
      <c r="CQ6" s="34">
        <f>CP6+1</f>
        <v>89</v>
      </c>
      <c r="CR6" s="34">
        <f t="shared" si="4"/>
        <v>90</v>
      </c>
      <c r="CS6" s="33"/>
      <c r="CT6" s="34">
        <f>CR6+1</f>
        <v>91</v>
      </c>
      <c r="CU6" s="34">
        <f t="shared" si="4"/>
        <v>92</v>
      </c>
      <c r="CV6" s="34">
        <f t="shared" si="4"/>
        <v>93</v>
      </c>
      <c r="CW6" s="34">
        <f t="shared" si="4"/>
        <v>94</v>
      </c>
      <c r="CX6" s="34">
        <f t="shared" si="4"/>
        <v>95</v>
      </c>
      <c r="CY6" s="34">
        <f t="shared" si="4"/>
        <v>96</v>
      </c>
      <c r="CZ6" s="34">
        <f t="shared" si="4"/>
        <v>97</v>
      </c>
      <c r="DA6" s="34">
        <f t="shared" si="4"/>
        <v>98</v>
      </c>
      <c r="DB6" s="34">
        <f t="shared" si="4"/>
        <v>99</v>
      </c>
      <c r="DC6" s="34">
        <f t="shared" si="4"/>
        <v>100</v>
      </c>
      <c r="DD6" s="34">
        <f t="shared" si="4"/>
        <v>101</v>
      </c>
      <c r="DE6" s="34">
        <f t="shared" si="4"/>
        <v>102</v>
      </c>
      <c r="DF6" s="34">
        <f t="shared" si="4"/>
        <v>103</v>
      </c>
      <c r="DG6" s="34">
        <f t="shared" si="4"/>
        <v>104</v>
      </c>
      <c r="DH6" s="34">
        <f>DG6+1</f>
        <v>105</v>
      </c>
      <c r="DI6" s="34">
        <f t="shared" si="4"/>
        <v>106</v>
      </c>
      <c r="DJ6" s="34">
        <f>DI6+1</f>
        <v>107</v>
      </c>
      <c r="DK6" s="33"/>
      <c r="DL6" s="39">
        <f>DJ6+1</f>
        <v>108</v>
      </c>
      <c r="DM6" s="39">
        <f>DL6+1</f>
        <v>109</v>
      </c>
      <c r="DN6" s="39">
        <f aca="true" t="shared" si="5" ref="DN6:DY6">DM6+1</f>
        <v>110</v>
      </c>
      <c r="DO6" s="39">
        <f t="shared" si="5"/>
        <v>111</v>
      </c>
      <c r="DP6" s="39">
        <f t="shared" si="5"/>
        <v>112</v>
      </c>
      <c r="DQ6" s="39">
        <f t="shared" si="5"/>
        <v>113</v>
      </c>
      <c r="DR6" s="39">
        <f t="shared" si="5"/>
        <v>114</v>
      </c>
      <c r="DS6" s="39">
        <f t="shared" si="5"/>
        <v>115</v>
      </c>
      <c r="DT6" s="39">
        <f t="shared" si="5"/>
        <v>116</v>
      </c>
      <c r="DU6" s="39">
        <f t="shared" si="5"/>
        <v>117</v>
      </c>
      <c r="DV6" s="39">
        <f t="shared" si="5"/>
        <v>118</v>
      </c>
      <c r="DW6" s="39">
        <f t="shared" si="5"/>
        <v>119</v>
      </c>
      <c r="DX6" s="39">
        <f t="shared" si="5"/>
        <v>120</v>
      </c>
      <c r="DY6" s="39">
        <f t="shared" si="5"/>
        <v>121</v>
      </c>
      <c r="DZ6" s="33"/>
      <c r="EA6" s="39">
        <f>DY6+1</f>
        <v>122</v>
      </c>
      <c r="EB6" s="39">
        <f aca="true" t="shared" si="6" ref="EB6:EN6">EA6+1</f>
        <v>123</v>
      </c>
      <c r="EC6" s="39">
        <f t="shared" si="6"/>
        <v>124</v>
      </c>
      <c r="ED6" s="39">
        <f t="shared" si="6"/>
        <v>125</v>
      </c>
      <c r="EE6" s="39">
        <f t="shared" si="6"/>
        <v>126</v>
      </c>
      <c r="EF6" s="39">
        <f t="shared" si="6"/>
        <v>127</v>
      </c>
      <c r="EG6" s="39">
        <f t="shared" si="6"/>
        <v>128</v>
      </c>
      <c r="EH6" s="39">
        <f t="shared" si="6"/>
        <v>129</v>
      </c>
      <c r="EI6" s="39">
        <f t="shared" si="6"/>
        <v>130</v>
      </c>
      <c r="EJ6" s="39">
        <f t="shared" si="6"/>
        <v>131</v>
      </c>
      <c r="EK6" s="39">
        <f t="shared" si="6"/>
        <v>132</v>
      </c>
      <c r="EL6" s="39">
        <f t="shared" si="6"/>
        <v>133</v>
      </c>
      <c r="EM6" s="39">
        <f t="shared" si="6"/>
        <v>134</v>
      </c>
      <c r="EN6" s="39">
        <f t="shared" si="6"/>
        <v>135</v>
      </c>
      <c r="EO6" s="39"/>
      <c r="EP6" s="39">
        <f>EN6+1</f>
        <v>136</v>
      </c>
      <c r="EQ6" s="39">
        <f>EP6+1</f>
        <v>137</v>
      </c>
      <c r="ER6" s="39">
        <f aca="true" t="shared" si="7" ref="ER6:FB6">EQ6+1</f>
        <v>138</v>
      </c>
      <c r="ES6" s="39">
        <f t="shared" si="7"/>
        <v>139</v>
      </c>
      <c r="ET6" s="39">
        <f t="shared" si="7"/>
        <v>140</v>
      </c>
      <c r="EU6" s="39">
        <f t="shared" si="7"/>
        <v>141</v>
      </c>
      <c r="EV6" s="39">
        <f t="shared" si="7"/>
        <v>142</v>
      </c>
      <c r="EW6" s="39">
        <f t="shared" si="7"/>
        <v>143</v>
      </c>
      <c r="EX6" s="39">
        <f t="shared" si="7"/>
        <v>144</v>
      </c>
      <c r="EY6" s="39">
        <f t="shared" si="7"/>
        <v>145</v>
      </c>
      <c r="EZ6" s="39">
        <f t="shared" si="7"/>
        <v>146</v>
      </c>
      <c r="FA6" s="39">
        <f t="shared" si="7"/>
        <v>147</v>
      </c>
      <c r="FB6" s="39">
        <f t="shared" si="7"/>
        <v>148</v>
      </c>
      <c r="FC6" s="3"/>
    </row>
    <row r="7" spans="1:159" ht="15.75">
      <c r="A7" s="57">
        <v>0</v>
      </c>
      <c r="B7" s="46">
        <v>0.36912</v>
      </c>
      <c r="C7" s="46">
        <v>0.11628</v>
      </c>
      <c r="D7" s="25">
        <v>0.2772</v>
      </c>
      <c r="E7" s="25">
        <v>0.61524</v>
      </c>
      <c r="F7" s="46">
        <v>0.08064</v>
      </c>
      <c r="G7" s="46">
        <v>0.15264000000000003</v>
      </c>
      <c r="H7" s="27">
        <v>0</v>
      </c>
      <c r="I7" s="46">
        <v>0.0015</v>
      </c>
      <c r="J7" s="46">
        <v>0.15516000000000002</v>
      </c>
      <c r="K7" s="46">
        <v>0.006199999999999999</v>
      </c>
      <c r="L7" s="46">
        <v>0.0513</v>
      </c>
      <c r="M7" s="46">
        <v>0.021299999999999996</v>
      </c>
      <c r="N7" s="46">
        <v>0.08091000000000001</v>
      </c>
      <c r="O7" s="25">
        <v>0.0273</v>
      </c>
      <c r="P7" s="25">
        <v>0.12708</v>
      </c>
      <c r="Q7" s="57">
        <v>0</v>
      </c>
      <c r="R7" s="25">
        <v>0.0274608079589991</v>
      </c>
      <c r="S7" s="46">
        <v>0.09275</v>
      </c>
      <c r="T7" s="25">
        <v>0.034199999999999994</v>
      </c>
      <c r="U7" s="56">
        <v>0.07659</v>
      </c>
      <c r="V7" s="25">
        <v>0.12816</v>
      </c>
      <c r="W7" s="25">
        <v>0.033305</v>
      </c>
      <c r="X7" s="46">
        <v>0.00048</v>
      </c>
      <c r="Y7" s="25">
        <v>0.04348052496393511</v>
      </c>
      <c r="Z7" s="46">
        <v>0.04990040747702833</v>
      </c>
      <c r="AA7" s="29">
        <v>0</v>
      </c>
      <c r="AB7" s="46">
        <v>0.011559999999999999</v>
      </c>
      <c r="AC7" s="35">
        <v>0.10751999999999999</v>
      </c>
      <c r="AD7" s="35">
        <v>0.06912</v>
      </c>
      <c r="AE7" s="46">
        <v>0.018874314214463835</v>
      </c>
      <c r="AF7" s="46">
        <v>0.003388</v>
      </c>
      <c r="AG7" s="46">
        <v>0.05854</v>
      </c>
      <c r="AH7" s="57">
        <v>0</v>
      </c>
      <c r="AI7" s="55">
        <v>0.0035421596087120105</v>
      </c>
      <c r="AJ7" s="46">
        <v>0.0071613226871786295</v>
      </c>
      <c r="AK7" s="46">
        <v>0.0675</v>
      </c>
      <c r="AL7" s="56">
        <v>0.004984876429361859</v>
      </c>
      <c r="AM7" s="56">
        <v>0.0020054100577892534</v>
      </c>
      <c r="AN7" s="46">
        <v>0.0268</v>
      </c>
      <c r="AO7" s="46">
        <v>0.04568</v>
      </c>
      <c r="AP7" s="46">
        <v>0.016759999999999997</v>
      </c>
      <c r="AQ7" s="25">
        <v>0.001395</v>
      </c>
      <c r="AR7" s="25">
        <v>0.04398</v>
      </c>
      <c r="AS7" s="46">
        <v>0.023219999999999998</v>
      </c>
      <c r="AT7" s="25">
        <v>0</v>
      </c>
      <c r="AU7" s="26">
        <v>0.06494499999999999</v>
      </c>
      <c r="AV7" s="46">
        <v>0.013145814197611865</v>
      </c>
      <c r="AW7" s="46">
        <v>0.033600000000000005</v>
      </c>
      <c r="AX7" s="57">
        <v>0</v>
      </c>
      <c r="AY7" s="25">
        <v>0.007427494724148328</v>
      </c>
      <c r="AZ7" s="25">
        <v>0.0006699999999999999</v>
      </c>
      <c r="BA7" s="55">
        <v>0.029968497735774778</v>
      </c>
      <c r="BB7" s="25">
        <v>0</v>
      </c>
      <c r="BC7" s="25">
        <v>0.03161</v>
      </c>
      <c r="BD7" s="35">
        <v>0.026165</v>
      </c>
      <c r="BE7" s="25">
        <v>0.004893564617712254</v>
      </c>
      <c r="BF7" s="25">
        <v>0.00805</v>
      </c>
      <c r="BG7" s="25">
        <v>0.007494999999999999</v>
      </c>
      <c r="BH7" s="25">
        <v>0.00534815805214454</v>
      </c>
      <c r="BI7" s="25">
        <v>0</v>
      </c>
      <c r="BJ7" s="25">
        <v>0.0893653150437142</v>
      </c>
      <c r="BK7" s="27">
        <v>0.044700000000000004</v>
      </c>
      <c r="BL7" s="25">
        <v>0</v>
      </c>
      <c r="BM7" s="57">
        <v>0</v>
      </c>
      <c r="BN7" s="56">
        <v>0.038840000000000006</v>
      </c>
      <c r="BO7" s="56">
        <f>BN7/2</f>
        <v>0.019420000000000003</v>
      </c>
      <c r="BP7" s="56">
        <v>0.050519999999999995</v>
      </c>
      <c r="BQ7" s="25">
        <v>0.0522</v>
      </c>
      <c r="BR7" s="56">
        <v>0.0558</v>
      </c>
      <c r="BS7" s="25">
        <v>0.019175</v>
      </c>
      <c r="BT7" s="53">
        <v>0.08439999999999999</v>
      </c>
      <c r="BU7" s="25">
        <v>0</v>
      </c>
      <c r="BV7" s="25">
        <v>0.007940000000000001</v>
      </c>
      <c r="BW7" s="28">
        <v>0.004621358715548351</v>
      </c>
      <c r="BX7" s="25">
        <v>0.0019560169447204647</v>
      </c>
      <c r="BY7" s="46">
        <v>0.0022199999999999998</v>
      </c>
      <c r="BZ7" s="46">
        <v>0.00688</v>
      </c>
      <c r="CA7" s="27">
        <v>0.0028399999999999996</v>
      </c>
      <c r="CB7" s="46">
        <v>0.0029568582154201562</v>
      </c>
      <c r="CC7" s="57">
        <v>0</v>
      </c>
      <c r="CD7" s="55">
        <v>0.0061200000000000004</v>
      </c>
      <c r="CE7" s="46">
        <v>0.0074200404273751085</v>
      </c>
      <c r="CF7" s="46">
        <v>0.00920531331215709</v>
      </c>
      <c r="CG7" s="46">
        <v>0.0068342477620560215</v>
      </c>
      <c r="CH7" s="46">
        <v>0.005188449321397632</v>
      </c>
      <c r="CI7" s="46">
        <v>0.013054807969968236</v>
      </c>
      <c r="CJ7" s="46">
        <v>0.024770661276349987</v>
      </c>
      <c r="CK7" s="55">
        <f>CC7/1000</f>
        <v>0</v>
      </c>
      <c r="CL7" s="46">
        <v>0.009986370199249207</v>
      </c>
      <c r="CM7" s="46">
        <v>0.0037937048801617097</v>
      </c>
      <c r="CN7" s="46">
        <v>0.004491077100779671</v>
      </c>
      <c r="CO7" s="46">
        <v>0.01154848397343344</v>
      </c>
      <c r="CP7" s="46">
        <v>0.013110597747617673</v>
      </c>
      <c r="CQ7" s="46">
        <v>0.02862015593416113</v>
      </c>
      <c r="CR7" s="46">
        <v>0.006108980652613341</v>
      </c>
      <c r="CS7" s="57">
        <v>0</v>
      </c>
      <c r="CT7" s="46">
        <v>0.00795004331504476</v>
      </c>
      <c r="CU7" s="46">
        <v>0.02326433727981519</v>
      </c>
      <c r="CV7" s="46">
        <v>0.009846895755125613</v>
      </c>
      <c r="CW7" s="46">
        <v>0.0032915968813167777</v>
      </c>
      <c r="CX7" s="46">
        <v>0.0061647704302627785</v>
      </c>
      <c r="CY7" s="55">
        <v>0.00795004331504476</v>
      </c>
      <c r="CZ7" s="46">
        <v>0.0056</v>
      </c>
      <c r="DA7" s="46">
        <v>0.012859543748195207</v>
      </c>
      <c r="DB7" s="46">
        <v>0.00524</v>
      </c>
      <c r="DC7" s="46">
        <v>0.006862142650880739</v>
      </c>
      <c r="DD7" s="46">
        <v>0.014114813745307537</v>
      </c>
      <c r="DE7" s="27">
        <v>0.0083126768697661</v>
      </c>
      <c r="DF7" s="35">
        <v>0</v>
      </c>
      <c r="DG7" s="25">
        <v>0</v>
      </c>
      <c r="DH7" s="25">
        <v>0.007662873078082605</v>
      </c>
      <c r="DI7" s="25">
        <v>0.0022753240880313535</v>
      </c>
      <c r="DJ7" s="25">
        <v>0.004864485981308411</v>
      </c>
      <c r="DK7" s="57">
        <v>0</v>
      </c>
      <c r="DL7" s="25">
        <v>0.006538287609285499</v>
      </c>
      <c r="DM7" s="55">
        <v>0.001072279167922822</v>
      </c>
      <c r="DN7" s="25">
        <v>0.00845</v>
      </c>
      <c r="DO7" s="55">
        <v>0.007509586706433746</v>
      </c>
      <c r="DP7" s="25">
        <v>0.00882376438005965</v>
      </c>
      <c r="DQ7" s="25">
        <v>0.008072805709416278</v>
      </c>
      <c r="DR7" s="25">
        <v>0.01088890072432893</v>
      </c>
      <c r="DS7" s="25">
        <v>0.003003834682573498</v>
      </c>
      <c r="DT7" s="25">
        <v>0.006946367703451215</v>
      </c>
      <c r="DU7" s="25">
        <v>0.004332008022237077</v>
      </c>
      <c r="DV7" s="25">
        <v>5.849785856053485E-06</v>
      </c>
      <c r="DW7" s="25">
        <v>0.082025</v>
      </c>
      <c r="DX7" s="46">
        <v>0.0016765859526175412</v>
      </c>
      <c r="DY7" s="46">
        <v>0.54576</v>
      </c>
      <c r="DZ7" s="57">
        <v>0</v>
      </c>
      <c r="EA7" s="46">
        <v>0.005830031764366157</v>
      </c>
      <c r="EB7" s="46">
        <v>0.27072</v>
      </c>
      <c r="EC7" s="46">
        <v>0.22698</v>
      </c>
      <c r="ED7" s="46">
        <v>0.0414</v>
      </c>
      <c r="EE7" s="46">
        <v>0.24264</v>
      </c>
      <c r="EF7" s="46">
        <v>0.22068000000000002</v>
      </c>
      <c r="EG7" s="35">
        <v>0.25704000000000005</v>
      </c>
      <c r="EH7" s="35">
        <v>0.29898</v>
      </c>
      <c r="EI7" s="35">
        <v>0.31536000000000003</v>
      </c>
      <c r="EJ7" s="35">
        <v>0.38736000000000004</v>
      </c>
      <c r="EK7" s="35">
        <v>0.07176</v>
      </c>
      <c r="EL7" s="35">
        <v>0.6427200000000001</v>
      </c>
      <c r="EM7" s="35"/>
      <c r="EN7" s="39"/>
      <c r="EO7" s="57">
        <v>0</v>
      </c>
      <c r="EP7" s="39"/>
      <c r="EQ7" s="39"/>
      <c r="ER7" s="39"/>
      <c r="ES7" s="39"/>
      <c r="ET7" s="39"/>
      <c r="EU7" s="39"/>
      <c r="EV7" s="39"/>
      <c r="EW7" s="39"/>
      <c r="EX7" s="39"/>
      <c r="EY7" s="30">
        <f>SUM(B7:E7)+BI7+BJ7+SUM(EB7:EM7)+AC7+AD7</f>
        <v>4.619485315043714</v>
      </c>
      <c r="EZ7" s="39"/>
      <c r="FA7" s="30">
        <f>SUM(B7:P7)+SUM(R7:AG7)+SUM(AI7:AW7)+SUM(AY7:BL7)+SUM(BN7:CB7)+SUM(CD7:CR7)+SUM(CT7:DJ7)+SUM(DL7:DY7)+SUM(EA7:EM7)-EY7</f>
        <v>3.1309833265046008</v>
      </c>
      <c r="FB7" s="30">
        <f>SUM(EY7:FA7)</f>
        <v>7.750468641548315</v>
      </c>
      <c r="FC7" s="3"/>
    </row>
    <row r="8" spans="1:158" ht="15.75" customHeight="1">
      <c r="A8" s="57">
        <v>0.0416666666666667</v>
      </c>
      <c r="B8" s="46">
        <v>0.3396</v>
      </c>
      <c r="C8" s="46">
        <v>0.10991999999999999</v>
      </c>
      <c r="D8" s="25">
        <v>0.25812</v>
      </c>
      <c r="E8" s="25">
        <v>0.53244</v>
      </c>
      <c r="F8" s="46">
        <v>0.07991999999999999</v>
      </c>
      <c r="G8" s="46">
        <v>0.13032</v>
      </c>
      <c r="H8" s="27">
        <v>0</v>
      </c>
      <c r="I8" s="46">
        <v>0.0015599999999999998</v>
      </c>
      <c r="J8" s="46">
        <v>0.15444</v>
      </c>
      <c r="K8" s="46">
        <v>0.00432</v>
      </c>
      <c r="L8" s="46">
        <v>0.04392</v>
      </c>
      <c r="M8" s="46">
        <v>0.01986</v>
      </c>
      <c r="N8" s="46">
        <v>0.07731</v>
      </c>
      <c r="O8" s="25">
        <v>0.02694</v>
      </c>
      <c r="P8" s="25">
        <v>0.12591</v>
      </c>
      <c r="Q8" s="57">
        <v>0.0416666666666667</v>
      </c>
      <c r="R8" s="25">
        <v>0.024717365088935787</v>
      </c>
      <c r="S8" s="46">
        <v>0.09230000000000001</v>
      </c>
      <c r="T8" s="25">
        <v>0.03048</v>
      </c>
      <c r="U8" s="56">
        <v>0.056220000000000006</v>
      </c>
      <c r="V8" s="25">
        <v>0.10079999999999999</v>
      </c>
      <c r="W8" s="25">
        <v>0.033370000000000004</v>
      </c>
      <c r="X8" s="46">
        <v>0.00039</v>
      </c>
      <c r="Y8" s="25">
        <v>0.038503149079905694</v>
      </c>
      <c r="Z8" s="46">
        <v>0.04991773400740229</v>
      </c>
      <c r="AA8" s="29">
        <v>0</v>
      </c>
      <c r="AB8" s="46">
        <v>0.0109</v>
      </c>
      <c r="AC8" s="35">
        <v>0.09936</v>
      </c>
      <c r="AD8" s="35">
        <v>0.06888</v>
      </c>
      <c r="AE8" s="46">
        <v>0.015783977556109725</v>
      </c>
      <c r="AF8" s="46">
        <v>0.003216</v>
      </c>
      <c r="AG8" s="46">
        <v>0.04543</v>
      </c>
      <c r="AH8" s="57">
        <v>0.0416666666666667</v>
      </c>
      <c r="AI8" s="55">
        <v>0.0035219681451444337</v>
      </c>
      <c r="AJ8" s="46">
        <v>0.007120500815183311</v>
      </c>
      <c r="AK8" s="46">
        <v>0.066</v>
      </c>
      <c r="AL8" s="56">
        <v>0.005049059387679823</v>
      </c>
      <c r="AM8" s="56">
        <v>0.002031230788147055</v>
      </c>
      <c r="AN8" s="46">
        <v>0.024399999999999998</v>
      </c>
      <c r="AO8" s="46">
        <v>0.042159999999999996</v>
      </c>
      <c r="AP8" s="46">
        <v>0.015719999999999998</v>
      </c>
      <c r="AQ8" s="25">
        <v>0.0013399999999999998</v>
      </c>
      <c r="AR8" s="25">
        <v>0.04326</v>
      </c>
      <c r="AS8" s="46">
        <v>0.024660000000000005</v>
      </c>
      <c r="AT8" s="25">
        <v>0</v>
      </c>
      <c r="AU8" s="26">
        <v>0.06516499999999999</v>
      </c>
      <c r="AV8" s="46">
        <v>0.010437311376459785</v>
      </c>
      <c r="AW8" s="46">
        <v>0.03</v>
      </c>
      <c r="AX8" s="57">
        <v>0.0416666666666667</v>
      </c>
      <c r="AY8" s="25">
        <v>0.006685458747864537</v>
      </c>
      <c r="AZ8" s="25">
        <v>0.0007</v>
      </c>
      <c r="BA8" s="55">
        <v>0.03074187832250444</v>
      </c>
      <c r="BB8" s="25">
        <v>0</v>
      </c>
      <c r="BC8" s="25">
        <v>0.032369999999999996</v>
      </c>
      <c r="BD8" s="35">
        <v>0.012074999999999999</v>
      </c>
      <c r="BE8" s="25">
        <v>0.004333380247000457</v>
      </c>
      <c r="BF8" s="25">
        <v>0.008400000000000001</v>
      </c>
      <c r="BG8" s="25">
        <v>0.006735</v>
      </c>
      <c r="BH8" s="25">
        <v>0.004735934696175363</v>
      </c>
      <c r="BI8" s="25">
        <v>0</v>
      </c>
      <c r="BJ8" s="25">
        <v>0.08043736810370818</v>
      </c>
      <c r="BK8" s="27">
        <v>0.04062</v>
      </c>
      <c r="BL8" s="25">
        <v>0</v>
      </c>
      <c r="BM8" s="57">
        <v>0.0416666666666667</v>
      </c>
      <c r="BN8" s="56">
        <v>0.0322</v>
      </c>
      <c r="BO8" s="56">
        <f aca="true" t="shared" si="8" ref="BO8:BO30">BN8/2</f>
        <v>0.0161</v>
      </c>
      <c r="BP8" s="56">
        <v>0.04962</v>
      </c>
      <c r="BQ8" s="25">
        <v>0.046099999999999995</v>
      </c>
      <c r="BR8" s="56">
        <v>0.052700000000000004</v>
      </c>
      <c r="BS8" s="25">
        <v>0.01825</v>
      </c>
      <c r="BT8" s="53">
        <v>0.0817</v>
      </c>
      <c r="BU8" s="25">
        <v>0</v>
      </c>
      <c r="BV8" s="25">
        <v>0.00486</v>
      </c>
      <c r="BW8" s="28">
        <v>0.0044077192615448995</v>
      </c>
      <c r="BX8" s="25">
        <v>0.0018655928037236548</v>
      </c>
      <c r="BY8" s="46">
        <v>0.0025199999999999997</v>
      </c>
      <c r="BZ8" s="46">
        <v>0.00704</v>
      </c>
      <c r="CA8" s="27">
        <v>0.0027199999999999998</v>
      </c>
      <c r="CB8" s="46">
        <v>0.002962980075079411</v>
      </c>
      <c r="CC8" s="57">
        <v>0.0416666666666667</v>
      </c>
      <c r="CD8" s="55">
        <v>0.0056</v>
      </c>
      <c r="CE8" s="46">
        <v>0.007435402829916258</v>
      </c>
      <c r="CF8" s="46">
        <v>0.009224371931850996</v>
      </c>
      <c r="CG8" s="46">
        <v>0.006848397343343922</v>
      </c>
      <c r="CH8" s="46">
        <v>0.005199191452497835</v>
      </c>
      <c r="CI8" s="46">
        <v>0.013081836557897776</v>
      </c>
      <c r="CJ8" s="46">
        <v>0.0248219462893445</v>
      </c>
      <c r="CK8" s="55">
        <f aca="true" t="shared" si="9" ref="CK8:CK30">CC8/1000</f>
        <v>4.16666666666667E-05</v>
      </c>
      <c r="CL8" s="46">
        <v>0.010007045913947443</v>
      </c>
      <c r="CM8" s="46">
        <v>0.00380155934161132</v>
      </c>
      <c r="CN8" s="46">
        <v>0.004500375397054577</v>
      </c>
      <c r="CO8" s="46">
        <v>0.01157239387814034</v>
      </c>
      <c r="CP8" s="46">
        <v>0.013137741842333236</v>
      </c>
      <c r="CQ8" s="46">
        <v>0.02867941091539128</v>
      </c>
      <c r="CR8" s="46">
        <v>0.006121628645682934</v>
      </c>
      <c r="CS8" s="57">
        <v>0.0416666666666667</v>
      </c>
      <c r="CT8" s="46">
        <v>0.007966503032053132</v>
      </c>
      <c r="CU8" s="46">
        <v>0.023312503609587063</v>
      </c>
      <c r="CV8" s="46">
        <v>0.009867282702858794</v>
      </c>
      <c r="CW8" s="46">
        <v>0.0032984117816921748</v>
      </c>
      <c r="CX8" s="46">
        <v>0.006177533930118395</v>
      </c>
      <c r="CY8" s="55">
        <v>0.007966503032053132</v>
      </c>
      <c r="CZ8" s="46">
        <v>0.00468</v>
      </c>
      <c r="DA8" s="46">
        <v>0.012886168062373663</v>
      </c>
      <c r="DB8" s="46">
        <v>0.005</v>
      </c>
      <c r="DC8" s="46">
        <v>0.006876349985561652</v>
      </c>
      <c r="DD8" s="46">
        <v>0.014144036962171527</v>
      </c>
      <c r="DE8" s="27">
        <v>0.008329887380883626</v>
      </c>
      <c r="DF8" s="35">
        <v>0</v>
      </c>
      <c r="DG8" s="25">
        <v>0</v>
      </c>
      <c r="DH8" s="25">
        <v>0.006897321877198272</v>
      </c>
      <c r="DI8" s="25">
        <v>0.002048010250226108</v>
      </c>
      <c r="DJ8" s="25">
        <v>0.004378504672897196</v>
      </c>
      <c r="DK8" s="57">
        <v>0.0416666666666667</v>
      </c>
      <c r="DL8" s="25">
        <v>0.005885086925937092</v>
      </c>
      <c r="DM8" s="55">
        <v>0.000965154255853683</v>
      </c>
      <c r="DN8" s="25">
        <v>0.00842</v>
      </c>
      <c r="DO8" s="55">
        <v>0.007584149978696208</v>
      </c>
      <c r="DP8" s="25">
        <v>0.008911376224968045</v>
      </c>
      <c r="DQ8" s="25">
        <v>0.008152961227098425</v>
      </c>
      <c r="DR8" s="25">
        <v>0.0109970174691095</v>
      </c>
      <c r="DS8" s="25">
        <v>0.0030336599914784833</v>
      </c>
      <c r="DT8" s="25">
        <v>0.007015338730293993</v>
      </c>
      <c r="DU8" s="25">
        <v>0.0038361071039020437</v>
      </c>
      <c r="DV8" s="25">
        <v>5.849785856053485E-06</v>
      </c>
      <c r="DW8" s="25">
        <v>0.07608500000000001</v>
      </c>
      <c r="DX8" s="46">
        <v>0.0015990795460488472</v>
      </c>
      <c r="DY8" s="46">
        <v>0.46488</v>
      </c>
      <c r="DZ8" s="57">
        <v>0.0416666666666667</v>
      </c>
      <c r="EA8" s="46">
        <v>0.005842102223505632</v>
      </c>
      <c r="EB8" s="46">
        <v>0.24696</v>
      </c>
      <c r="EC8" s="46">
        <v>0.18719999999999998</v>
      </c>
      <c r="ED8" s="46">
        <v>0.037079999999999995</v>
      </c>
      <c r="EE8" s="46">
        <v>0.23112</v>
      </c>
      <c r="EF8" s="46">
        <v>0.1926</v>
      </c>
      <c r="EG8" s="35">
        <v>0.22356</v>
      </c>
      <c r="EH8" s="35">
        <v>0.2529</v>
      </c>
      <c r="EI8" s="35">
        <v>0.2856</v>
      </c>
      <c r="EJ8" s="35">
        <v>0.348</v>
      </c>
      <c r="EK8" s="35">
        <v>0.06984</v>
      </c>
      <c r="EL8" s="35">
        <v>0.53712</v>
      </c>
      <c r="EM8" s="35"/>
      <c r="EN8" s="35"/>
      <c r="EO8" s="57">
        <v>0.0416666666666667</v>
      </c>
      <c r="EP8" s="35"/>
      <c r="EQ8" s="35"/>
      <c r="ER8" s="35"/>
      <c r="ES8" s="35"/>
      <c r="ET8" s="35"/>
      <c r="EU8" s="35"/>
      <c r="EV8" s="35"/>
      <c r="EW8" s="35"/>
      <c r="EX8" s="35"/>
      <c r="EY8" s="30">
        <f>SUM(B8:E8)+BI8+BJ8+SUM(EB8:EM8)+AC8+AD8</f>
        <v>4.100737368103708</v>
      </c>
      <c r="EZ8" s="31"/>
      <c r="FA8" s="30">
        <f aca="true" t="shared" si="10" ref="FA8:FA30">SUM(B8:P8)+SUM(R8:AG8)+SUM(AI8:AW8)+SUM(AY8:BL8)+SUM(BN8:CB8)+SUM(CD8:CR8)+SUM(CT8:DJ8)+SUM(DL8:DY8)+SUM(EA8:EM8)-EY8</f>
        <v>2.8649511101469622</v>
      </c>
      <c r="FB8" s="30">
        <f>SUM(EY8:FA8)</f>
        <v>6.96568847825067</v>
      </c>
    </row>
    <row r="9" spans="1:158" ht="15.75">
      <c r="A9" s="57">
        <v>0.0833333333333333</v>
      </c>
      <c r="B9" s="46">
        <v>0.32352</v>
      </c>
      <c r="C9" s="46">
        <v>0.10224</v>
      </c>
      <c r="D9" s="25">
        <v>0.25164000000000003</v>
      </c>
      <c r="E9" s="25">
        <v>0.5177</v>
      </c>
      <c r="F9" s="46">
        <v>0.07704000000000001</v>
      </c>
      <c r="G9" s="46">
        <v>0.12312000000000001</v>
      </c>
      <c r="H9" s="27">
        <v>0</v>
      </c>
      <c r="I9" s="46">
        <v>0.0015</v>
      </c>
      <c r="J9" s="46">
        <v>0.15444</v>
      </c>
      <c r="K9" s="46">
        <v>0.00484</v>
      </c>
      <c r="L9" s="46">
        <v>0.04062</v>
      </c>
      <c r="M9" s="46">
        <v>0.019080000000000003</v>
      </c>
      <c r="N9" s="46">
        <v>0.06759</v>
      </c>
      <c r="O9" s="25">
        <v>0.027419999999999996</v>
      </c>
      <c r="P9" s="25">
        <v>0.12456</v>
      </c>
      <c r="Q9" s="57">
        <v>0.0833333333333333</v>
      </c>
      <c r="R9" s="25">
        <v>0.022053059993970458</v>
      </c>
      <c r="S9" s="46">
        <v>0.100725</v>
      </c>
      <c r="T9" s="25">
        <v>0.0276</v>
      </c>
      <c r="U9" s="56">
        <v>0.05106</v>
      </c>
      <c r="V9" s="25">
        <v>0.08880000000000002</v>
      </c>
      <c r="W9" s="25">
        <v>0.04084</v>
      </c>
      <c r="X9" s="46">
        <v>0.00038500000000000003</v>
      </c>
      <c r="Y9" s="25">
        <v>0.037759403258154176</v>
      </c>
      <c r="Z9" s="46">
        <v>0.04924199932281754</v>
      </c>
      <c r="AA9" s="29">
        <v>0</v>
      </c>
      <c r="AB9" s="46">
        <v>0.01228</v>
      </c>
      <c r="AC9" s="35">
        <v>0.096</v>
      </c>
      <c r="AD9" s="35">
        <v>0.07908</v>
      </c>
      <c r="AE9" s="46">
        <v>0.014720635910224437</v>
      </c>
      <c r="AF9" s="46">
        <v>0.003226</v>
      </c>
      <c r="AG9" s="46">
        <v>0.04899</v>
      </c>
      <c r="AH9" s="57">
        <v>0.0833333333333333</v>
      </c>
      <c r="AI9" s="55">
        <v>0.003380627900171397</v>
      </c>
      <c r="AJ9" s="46">
        <v>0.0068347477112160855</v>
      </c>
      <c r="AK9" s="46">
        <v>0.06180000000000001</v>
      </c>
      <c r="AL9" s="56">
        <v>0.0051560309848764285</v>
      </c>
      <c r="AM9" s="56">
        <v>0.0020742653387433906</v>
      </c>
      <c r="AN9" s="46">
        <v>0.02104</v>
      </c>
      <c r="AO9" s="46">
        <v>0.0384</v>
      </c>
      <c r="AP9" s="46">
        <v>0.01504</v>
      </c>
      <c r="AQ9" s="25">
        <v>0.001465</v>
      </c>
      <c r="AR9" s="25">
        <v>0.041879999999999994</v>
      </c>
      <c r="AS9" s="46">
        <v>0.0252</v>
      </c>
      <c r="AT9" s="25">
        <v>0</v>
      </c>
      <c r="AU9" s="26">
        <v>0.06341</v>
      </c>
      <c r="AV9" s="46">
        <v>0.009083059965883745</v>
      </c>
      <c r="AW9" s="46">
        <v>0.03528</v>
      </c>
      <c r="AX9" s="57">
        <v>0.0833333333333333</v>
      </c>
      <c r="AY9" s="25">
        <v>0.00596482765551201</v>
      </c>
      <c r="AZ9" s="25">
        <v>0.0007199999999999999</v>
      </c>
      <c r="BA9" s="55">
        <v>0.029388462295727516</v>
      </c>
      <c r="BB9" s="25">
        <v>0</v>
      </c>
      <c r="BC9" s="25">
        <v>0.0355</v>
      </c>
      <c r="BD9" s="35">
        <v>0.018455</v>
      </c>
      <c r="BE9" s="25">
        <v>0.004249674536434326</v>
      </c>
      <c r="BF9" s="25">
        <v>0.008320000000000001</v>
      </c>
      <c r="BG9" s="25">
        <v>0.008525</v>
      </c>
      <c r="BH9" s="25">
        <v>0.0046444530452834165</v>
      </c>
      <c r="BI9" s="25">
        <v>0</v>
      </c>
      <c r="BJ9" s="25">
        <v>0.07176695809466385</v>
      </c>
      <c r="BK9" s="27">
        <v>0.03882</v>
      </c>
      <c r="BL9" s="25">
        <v>0</v>
      </c>
      <c r="BM9" s="57">
        <v>0.0833333333333333</v>
      </c>
      <c r="BN9" s="56">
        <v>0.0296</v>
      </c>
      <c r="BO9" s="56">
        <f t="shared" si="8"/>
        <v>0.0148</v>
      </c>
      <c r="BP9" s="56">
        <v>0.047580000000000004</v>
      </c>
      <c r="BQ9" s="25">
        <v>0.0439</v>
      </c>
      <c r="BR9" s="56">
        <v>0.0499</v>
      </c>
      <c r="BS9" s="25">
        <v>0.01805</v>
      </c>
      <c r="BT9" s="53">
        <v>0.0804</v>
      </c>
      <c r="BU9" s="25">
        <v>0</v>
      </c>
      <c r="BV9" s="25">
        <v>0.004640000000000001</v>
      </c>
      <c r="BW9" s="28">
        <v>0.0044077192615448995</v>
      </c>
      <c r="BX9" s="25">
        <v>0.0018655928037236548</v>
      </c>
      <c r="BY9" s="46">
        <v>0.00216</v>
      </c>
      <c r="BZ9" s="46">
        <v>0.007</v>
      </c>
      <c r="CA9" s="27">
        <v>0.0028</v>
      </c>
      <c r="CB9" s="46">
        <v>0.0031894888824718455</v>
      </c>
      <c r="CC9" s="57">
        <v>0.0833333333333333</v>
      </c>
      <c r="CD9" s="55">
        <v>0.0046</v>
      </c>
      <c r="CE9" s="46">
        <v>0.008003811723938782</v>
      </c>
      <c r="CF9" s="46">
        <v>0.009929540860525556</v>
      </c>
      <c r="CG9" s="46">
        <v>0.007371931850996246</v>
      </c>
      <c r="CH9" s="46">
        <v>0.005596650303205313</v>
      </c>
      <c r="CI9" s="46">
        <v>0.014081894311290788</v>
      </c>
      <c r="CJ9" s="46">
        <v>0.026719491770141494</v>
      </c>
      <c r="CK9" s="55">
        <f t="shared" si="9"/>
        <v>8.33333333333333E-05</v>
      </c>
      <c r="CL9" s="46">
        <v>0.010772047357782269</v>
      </c>
      <c r="CM9" s="46">
        <v>0.0040921744152468955</v>
      </c>
      <c r="CN9" s="46">
        <v>0.004844412359226104</v>
      </c>
      <c r="CO9" s="46">
        <v>0.012457060352295697</v>
      </c>
      <c r="CP9" s="46">
        <v>0.014142073346809123</v>
      </c>
      <c r="CQ9" s="46">
        <v>0.03087184522090673</v>
      </c>
      <c r="CR9" s="46">
        <v>0.006589604389257868</v>
      </c>
      <c r="CS9" s="57">
        <v>0.0833333333333333</v>
      </c>
      <c r="CT9" s="46">
        <v>0.008575512561362979</v>
      </c>
      <c r="CU9" s="46">
        <v>0.025094657811146406</v>
      </c>
      <c r="CV9" s="46">
        <v>0.010621599768986427</v>
      </c>
      <c r="CW9" s="46">
        <v>0.0035505630955818654</v>
      </c>
      <c r="CX9" s="46">
        <v>0.006649783424776206</v>
      </c>
      <c r="CY9" s="55">
        <v>0.008575512561362979</v>
      </c>
      <c r="CZ9" s="46">
        <v>0.00508</v>
      </c>
      <c r="DA9" s="46">
        <v>0.013871267686976609</v>
      </c>
      <c r="DB9" s="46">
        <v>0.004200000000000001</v>
      </c>
      <c r="DC9" s="46">
        <v>0.007402021368755414</v>
      </c>
      <c r="DD9" s="46">
        <v>0.015225295986139184</v>
      </c>
      <c r="DE9" s="27">
        <v>0.008966676292232167</v>
      </c>
      <c r="DF9" s="35">
        <v>0</v>
      </c>
      <c r="DG9" s="25">
        <v>0</v>
      </c>
      <c r="DH9" s="25">
        <v>0.006153853884031756</v>
      </c>
      <c r="DI9" s="25">
        <v>0.001827253542357552</v>
      </c>
      <c r="DJ9" s="25">
        <v>0.003906542056074766</v>
      </c>
      <c r="DK9" s="57">
        <v>0.0833333333333333</v>
      </c>
      <c r="DL9" s="25">
        <v>0.005250728569992966</v>
      </c>
      <c r="DM9" s="55">
        <v>0.0008611194854788463</v>
      </c>
      <c r="DN9" s="25">
        <v>0.00861</v>
      </c>
      <c r="DO9" s="55">
        <v>0.007701320835108649</v>
      </c>
      <c r="DP9" s="25">
        <v>0.009049051981252661</v>
      </c>
      <c r="DQ9" s="25">
        <v>0.008278919897741797</v>
      </c>
      <c r="DR9" s="25">
        <v>0.01116691521090754</v>
      </c>
      <c r="DS9" s="25">
        <v>0.0030805283340434595</v>
      </c>
      <c r="DT9" s="25">
        <v>0.007123721772475501</v>
      </c>
      <c r="DU9" s="25">
        <v>0.003762006966679567</v>
      </c>
      <c r="DV9" s="25">
        <v>7.0197430272641805E-06</v>
      </c>
      <c r="DW9" s="25">
        <v>0.073225</v>
      </c>
      <c r="DX9" s="46">
        <v>0.0015990795460488472</v>
      </c>
      <c r="DY9" s="46">
        <v>0.43007999999999996</v>
      </c>
      <c r="DZ9" s="57">
        <v>0.0833333333333333</v>
      </c>
      <c r="EA9" s="46">
        <v>0.006288709211666185</v>
      </c>
      <c r="EB9" s="46">
        <v>0.2268</v>
      </c>
      <c r="EC9" s="46">
        <v>0.16002000000000002</v>
      </c>
      <c r="ED9" s="46">
        <v>0.03582</v>
      </c>
      <c r="EE9" s="46">
        <v>0.22896</v>
      </c>
      <c r="EF9" s="46">
        <v>0.18558000000000002</v>
      </c>
      <c r="EG9" s="35">
        <v>0.21096</v>
      </c>
      <c r="EH9" s="35">
        <v>0.24228</v>
      </c>
      <c r="EI9" s="35">
        <v>0.27048</v>
      </c>
      <c r="EJ9" s="35">
        <v>0.31536000000000003</v>
      </c>
      <c r="EK9" s="35">
        <v>0.06264</v>
      </c>
      <c r="EL9" s="35">
        <v>0.49151999999999996</v>
      </c>
      <c r="EM9" s="35"/>
      <c r="EN9" s="35"/>
      <c r="EO9" s="57">
        <v>0.0833333333333333</v>
      </c>
      <c r="EP9" s="35"/>
      <c r="EQ9" s="35"/>
      <c r="ER9" s="35"/>
      <c r="ES9" s="35"/>
      <c r="ET9" s="35"/>
      <c r="EU9" s="35"/>
      <c r="EV9" s="35"/>
      <c r="EW9" s="35"/>
      <c r="EX9" s="35"/>
      <c r="EY9" s="30">
        <f aca="true" t="shared" si="11" ref="EY9:EY30">SUM(B9:E9)+BI9+BJ9+SUM(EB9:EM9)+AC9+AD9</f>
        <v>3.872366958094664</v>
      </c>
      <c r="EZ9" s="31"/>
      <c r="FA9" s="30">
        <f t="shared" si="10"/>
        <v>2.7987555820559193</v>
      </c>
      <c r="FB9" s="30">
        <f aca="true" t="shared" si="12" ref="FB9:FB30">SUM(EY9:FA9)</f>
        <v>6.671122540150583</v>
      </c>
    </row>
    <row r="10" spans="1:164" ht="15.75" customHeight="1">
      <c r="A10" s="57">
        <v>0.125</v>
      </c>
      <c r="B10" s="46">
        <v>0.3072</v>
      </c>
      <c r="C10" s="46">
        <v>0.09587999999999999</v>
      </c>
      <c r="D10" s="25">
        <v>0.24552000000000004</v>
      </c>
      <c r="E10" s="25">
        <v>0.47772</v>
      </c>
      <c r="F10" s="46">
        <v>0.07848000000000001</v>
      </c>
      <c r="G10" s="46">
        <v>0.11088</v>
      </c>
      <c r="H10" s="27">
        <v>0</v>
      </c>
      <c r="I10" s="46">
        <v>0.00162</v>
      </c>
      <c r="J10" s="46">
        <v>0.15168</v>
      </c>
      <c r="K10" s="46">
        <v>0.00432</v>
      </c>
      <c r="L10" s="46">
        <v>0.03966</v>
      </c>
      <c r="M10" s="46">
        <v>0.019620000000000002</v>
      </c>
      <c r="N10" s="46">
        <v>0.06722999999999998</v>
      </c>
      <c r="O10" s="25">
        <v>0.025799999999999997</v>
      </c>
      <c r="P10" s="25">
        <v>0.12473999999999999</v>
      </c>
      <c r="Q10" s="57">
        <v>0.125</v>
      </c>
      <c r="R10" s="25">
        <v>0.02120892372625867</v>
      </c>
      <c r="S10" s="46">
        <v>0.125425</v>
      </c>
      <c r="T10" s="25">
        <v>0.028919999999999998</v>
      </c>
      <c r="U10" s="56">
        <v>0.04374000000000001</v>
      </c>
      <c r="V10" s="25">
        <v>0.10992</v>
      </c>
      <c r="W10" s="25">
        <v>0.040375</v>
      </c>
      <c r="X10" s="46">
        <v>0.000365</v>
      </c>
      <c r="Y10" s="25">
        <v>0.034555575102916854</v>
      </c>
      <c r="Z10" s="46">
        <v>0.050073672780768005</v>
      </c>
      <c r="AA10" s="29">
        <v>0</v>
      </c>
      <c r="AB10" s="46">
        <v>0.01034</v>
      </c>
      <c r="AC10" s="35">
        <v>0.09072</v>
      </c>
      <c r="AD10" s="35">
        <v>0.08436</v>
      </c>
      <c r="AE10" s="46">
        <v>0.01359083541147132</v>
      </c>
      <c r="AF10" s="46">
        <v>0.0032679999999999996</v>
      </c>
      <c r="AG10" s="46">
        <v>0.05465999999999999</v>
      </c>
      <c r="AH10" s="57">
        <v>0.125</v>
      </c>
      <c r="AI10" s="55">
        <v>0.0034123573429204464</v>
      </c>
      <c r="AJ10" s="46">
        <v>0.006898896367208728</v>
      </c>
      <c r="AK10" s="46">
        <v>0.05445</v>
      </c>
      <c r="AL10" s="56">
        <v>0.005070453707119145</v>
      </c>
      <c r="AM10" s="56">
        <v>0.0020398376982663224</v>
      </c>
      <c r="AN10" s="46">
        <v>0.02112</v>
      </c>
      <c r="AO10" s="46">
        <v>0.03624</v>
      </c>
      <c r="AP10" s="46">
        <v>0.016</v>
      </c>
      <c r="AQ10" s="25">
        <v>0.0012999999999999997</v>
      </c>
      <c r="AR10" s="25">
        <v>0.037079999999999995</v>
      </c>
      <c r="AS10" s="46">
        <v>0.024720000000000002</v>
      </c>
      <c r="AT10" s="25">
        <v>0</v>
      </c>
      <c r="AU10" s="26">
        <v>0.06867500000000001</v>
      </c>
      <c r="AV10" s="46">
        <v>0.008631642829025064</v>
      </c>
      <c r="AW10" s="46">
        <v>0.03864</v>
      </c>
      <c r="AX10" s="57">
        <v>0.125</v>
      </c>
      <c r="AY10" s="25">
        <v>0.005736508893578535</v>
      </c>
      <c r="AZ10" s="25">
        <v>0.000755</v>
      </c>
      <c r="BA10" s="55">
        <v>0.027986709982279992</v>
      </c>
      <c r="BB10" s="25">
        <v>0</v>
      </c>
      <c r="BC10" s="25">
        <v>0.032725000000000004</v>
      </c>
      <c r="BD10" s="35">
        <v>0.028315</v>
      </c>
      <c r="BE10" s="25">
        <v>0.0038890960909186865</v>
      </c>
      <c r="BF10" s="25">
        <v>0.008459999999999999</v>
      </c>
      <c r="BG10" s="25">
        <v>0.009955</v>
      </c>
      <c r="BH10" s="25">
        <v>0.004250378241441187</v>
      </c>
      <c r="BI10" s="25">
        <v>0</v>
      </c>
      <c r="BJ10" s="25">
        <v>0.06901989749773893</v>
      </c>
      <c r="BK10" s="27">
        <v>0.03372000000000001</v>
      </c>
      <c r="BL10" s="25">
        <v>0</v>
      </c>
      <c r="BM10" s="57">
        <v>0.125</v>
      </c>
      <c r="BN10" s="56">
        <v>0.028919999999999998</v>
      </c>
      <c r="BO10" s="56">
        <f t="shared" si="8"/>
        <v>0.014459999999999999</v>
      </c>
      <c r="BP10" s="56">
        <v>0.05262</v>
      </c>
      <c r="BQ10" s="25">
        <v>0.041</v>
      </c>
      <c r="BR10" s="56">
        <v>0.048600000000000004</v>
      </c>
      <c r="BS10" s="25">
        <v>0.018275</v>
      </c>
      <c r="BT10" s="53">
        <v>0.0765</v>
      </c>
      <c r="BU10" s="25">
        <v>0</v>
      </c>
      <c r="BV10" s="25">
        <v>0.0055</v>
      </c>
      <c r="BW10" s="28">
        <v>0.004137858898593171</v>
      </c>
      <c r="BX10" s="25">
        <v>0.0017513728361487372</v>
      </c>
      <c r="BY10" s="46">
        <v>0.00198</v>
      </c>
      <c r="BZ10" s="46">
        <v>0.00684</v>
      </c>
      <c r="CA10" s="27">
        <v>0.00252</v>
      </c>
      <c r="CB10" s="46">
        <v>0.0038353450765232456</v>
      </c>
      <c r="CC10" s="57">
        <v>0.125</v>
      </c>
      <c r="CD10" s="55">
        <v>0.00484</v>
      </c>
      <c r="CE10" s="46">
        <v>0.009624545192030032</v>
      </c>
      <c r="CF10" s="46">
        <v>0.011940225238232745</v>
      </c>
      <c r="CG10" s="46">
        <v>0.008864712676869767</v>
      </c>
      <c r="CH10" s="46">
        <v>0.006729945134276639</v>
      </c>
      <c r="CI10" s="46">
        <v>0.01693341033785735</v>
      </c>
      <c r="CJ10" s="46">
        <v>0.03213006064106266</v>
      </c>
      <c r="CK10" s="55">
        <f t="shared" si="9"/>
        <v>0.000125</v>
      </c>
      <c r="CL10" s="46">
        <v>0.012953335258446433</v>
      </c>
      <c r="CM10" s="46">
        <v>0.004920820098180768</v>
      </c>
      <c r="CN10" s="46">
        <v>0.005825382616228703</v>
      </c>
      <c r="CO10" s="46">
        <v>0.014979555298873808</v>
      </c>
      <c r="CP10" s="46">
        <v>0.01700577533930118</v>
      </c>
      <c r="CQ10" s="46">
        <v>0.03712324574068727</v>
      </c>
      <c r="CR10" s="46">
        <v>0.007923967658099914</v>
      </c>
      <c r="CS10" s="57">
        <v>0.125</v>
      </c>
      <c r="CT10" s="46">
        <v>0.010312012705746464</v>
      </c>
      <c r="CU10" s="46">
        <v>0.030176205602079124</v>
      </c>
      <c r="CV10" s="46">
        <v>0.012772422754836846</v>
      </c>
      <c r="CW10" s="46">
        <v>0.004269535085186254</v>
      </c>
      <c r="CX10" s="46">
        <v>0.007996332659543748</v>
      </c>
      <c r="CY10" s="55">
        <v>0.010312012705746464</v>
      </c>
      <c r="CZ10" s="46">
        <v>0.0048</v>
      </c>
      <c r="DA10" s="46">
        <v>0.016680132832803927</v>
      </c>
      <c r="DB10" s="46">
        <v>0.0036399999999999996</v>
      </c>
      <c r="DC10" s="46">
        <v>0.008900895177591683</v>
      </c>
      <c r="DD10" s="46">
        <v>0.018308345365290208</v>
      </c>
      <c r="DE10" s="27">
        <v>0.010782385215131389</v>
      </c>
      <c r="DF10" s="35">
        <v>0</v>
      </c>
      <c r="DG10" s="25">
        <v>0</v>
      </c>
      <c r="DH10" s="25">
        <v>0.005918299668375039</v>
      </c>
      <c r="DI10" s="25">
        <v>0.001757310823032861</v>
      </c>
      <c r="DJ10" s="25">
        <v>0.0037570093457943926</v>
      </c>
      <c r="DK10" s="57">
        <v>0.125</v>
      </c>
      <c r="DL10" s="25">
        <v>0.0050497437443473014</v>
      </c>
      <c r="DM10" s="55">
        <v>0.0008281579740729575</v>
      </c>
      <c r="DN10" s="25">
        <v>0.00871</v>
      </c>
      <c r="DO10" s="55">
        <v>0.00472092032381764</v>
      </c>
      <c r="DP10" s="25">
        <v>0.005547081380485726</v>
      </c>
      <c r="DQ10" s="25">
        <v>0.0050749893481039626</v>
      </c>
      <c r="DR10" s="25">
        <v>0.006845334469535577</v>
      </c>
      <c r="DS10" s="25">
        <v>0.0018883681295270558</v>
      </c>
      <c r="DT10" s="25">
        <v>0.004366851299531317</v>
      </c>
      <c r="DU10" s="25">
        <v>0.0034428063755673616</v>
      </c>
      <c r="DV10" s="25">
        <v>5.849785856053485E-06</v>
      </c>
      <c r="DW10" s="25">
        <v>0.06741</v>
      </c>
      <c r="DX10" s="46">
        <v>0.0015011767166989178</v>
      </c>
      <c r="DY10" s="46">
        <v>0.3996</v>
      </c>
      <c r="DZ10" s="57">
        <v>0.125</v>
      </c>
      <c r="EA10" s="46">
        <v>0.007562142650880739</v>
      </c>
      <c r="EB10" s="46">
        <v>0.23328</v>
      </c>
      <c r="EC10" s="46">
        <v>0.1575</v>
      </c>
      <c r="ED10" s="46">
        <v>0.03438</v>
      </c>
      <c r="EE10" s="46">
        <v>0.22104</v>
      </c>
      <c r="EF10" s="46">
        <v>0.17442</v>
      </c>
      <c r="EG10" s="35">
        <v>0.20394</v>
      </c>
      <c r="EH10" s="35">
        <v>0.25344</v>
      </c>
      <c r="EI10" s="35">
        <v>0.26112</v>
      </c>
      <c r="EJ10" s="35">
        <v>0.30360000000000004</v>
      </c>
      <c r="EK10" s="35">
        <v>0.06072</v>
      </c>
      <c r="EL10" s="35">
        <v>0.47448</v>
      </c>
      <c r="EM10" s="35"/>
      <c r="EN10" s="35"/>
      <c r="EO10" s="57">
        <v>0.125</v>
      </c>
      <c r="EP10" s="35"/>
      <c r="EQ10" s="35"/>
      <c r="ER10" s="35"/>
      <c r="ES10" s="35"/>
      <c r="ET10" s="35"/>
      <c r="EU10" s="35"/>
      <c r="EV10" s="35"/>
      <c r="EW10" s="35"/>
      <c r="EX10" s="35"/>
      <c r="EY10" s="30">
        <f t="shared" si="11"/>
        <v>3.7483398974977398</v>
      </c>
      <c r="EZ10" s="31"/>
      <c r="FA10" s="30">
        <f t="shared" si="10"/>
        <v>2.8123387683551684</v>
      </c>
      <c r="FB10" s="30">
        <f t="shared" si="12"/>
        <v>6.560678665852908</v>
      </c>
      <c r="FD10" s="21"/>
      <c r="FE10" s="21"/>
      <c r="FF10" s="21"/>
      <c r="FG10" s="21"/>
      <c r="FH10" s="21"/>
    </row>
    <row r="11" spans="1:164" ht="15.75">
      <c r="A11" s="57">
        <v>0.166666666666667</v>
      </c>
      <c r="B11" s="46">
        <v>0.31344</v>
      </c>
      <c r="C11" s="46">
        <v>0.09708</v>
      </c>
      <c r="D11" s="25">
        <v>0.25344</v>
      </c>
      <c r="E11" s="25">
        <v>0.4510800000000001</v>
      </c>
      <c r="F11" s="46">
        <v>0.07488</v>
      </c>
      <c r="G11" s="46">
        <v>0.10152000000000001</v>
      </c>
      <c r="H11" s="27">
        <v>0</v>
      </c>
      <c r="I11" s="46">
        <v>0.0015</v>
      </c>
      <c r="J11" s="46">
        <v>0.132</v>
      </c>
      <c r="K11" s="46">
        <v>0.004560000000000001</v>
      </c>
      <c r="L11" s="46">
        <v>0.040319999999999995</v>
      </c>
      <c r="M11" s="46">
        <v>0.018600000000000002</v>
      </c>
      <c r="N11" s="46">
        <v>0.06318</v>
      </c>
      <c r="O11" s="25">
        <v>0.024300000000000002</v>
      </c>
      <c r="P11" s="25">
        <v>0.11475</v>
      </c>
      <c r="Q11" s="57">
        <v>0.166666666666667</v>
      </c>
      <c r="R11" s="25">
        <v>0.02136719927645463</v>
      </c>
      <c r="S11" s="46">
        <v>0.13754500000000003</v>
      </c>
      <c r="T11" s="25">
        <v>0.02736</v>
      </c>
      <c r="U11" s="56">
        <v>0.04149</v>
      </c>
      <c r="V11" s="25">
        <v>0.13872</v>
      </c>
      <c r="W11" s="25">
        <v>0.047405</v>
      </c>
      <c r="X11" s="46">
        <v>0.000435</v>
      </c>
      <c r="Y11" s="25">
        <v>0.03392625171528095</v>
      </c>
      <c r="Z11" s="46">
        <v>0.05445728496538195</v>
      </c>
      <c r="AA11" s="29">
        <v>0</v>
      </c>
      <c r="AB11" s="46">
        <v>0.01172</v>
      </c>
      <c r="AC11" s="35">
        <v>0.0828</v>
      </c>
      <c r="AD11" s="35">
        <v>0.07368000000000001</v>
      </c>
      <c r="AE11" s="46">
        <v>0.013756982543640897</v>
      </c>
      <c r="AF11" s="46">
        <v>0.0032280000000000004</v>
      </c>
      <c r="AG11" s="46">
        <v>0.05288</v>
      </c>
      <c r="AH11" s="57">
        <v>0.166666666666667</v>
      </c>
      <c r="AI11" s="55">
        <v>0.0034469712804648636</v>
      </c>
      <c r="AJ11" s="46">
        <v>0.006968876719200702</v>
      </c>
      <c r="AK11" s="46">
        <v>0.0546</v>
      </c>
      <c r="AL11" s="56">
        <v>0.0055625230542235326</v>
      </c>
      <c r="AM11" s="56">
        <v>0.002237796631009467</v>
      </c>
      <c r="AN11" s="46">
        <v>0.020079999999999997</v>
      </c>
      <c r="AO11" s="46">
        <v>0.034480000000000004</v>
      </c>
      <c r="AP11" s="46">
        <v>0.018</v>
      </c>
      <c r="AQ11" s="25">
        <v>0.001105</v>
      </c>
      <c r="AR11" s="25">
        <v>0.03972</v>
      </c>
      <c r="AS11" s="46">
        <v>0.02538</v>
      </c>
      <c r="AT11" s="25">
        <v>0</v>
      </c>
      <c r="AU11" s="26">
        <v>0.06161</v>
      </c>
      <c r="AV11" s="46">
        <v>0.008823153129510566</v>
      </c>
      <c r="AW11" s="46">
        <v>0.03864</v>
      </c>
      <c r="AX11" s="57">
        <v>0.166666666666667</v>
      </c>
      <c r="AY11" s="25">
        <v>0.005779318661441062</v>
      </c>
      <c r="AZ11" s="25">
        <v>0.000705</v>
      </c>
      <c r="BA11" s="55">
        <v>0.026198267375467627</v>
      </c>
      <c r="BB11" s="25">
        <v>0</v>
      </c>
      <c r="BC11" s="25">
        <v>0.034510000000000006</v>
      </c>
      <c r="BD11" s="35">
        <v>0.02966</v>
      </c>
      <c r="BE11" s="25">
        <v>0.003818268181978114</v>
      </c>
      <c r="BF11" s="25">
        <v>0.01041</v>
      </c>
      <c r="BG11" s="25">
        <v>0.012225</v>
      </c>
      <c r="BH11" s="25">
        <v>0.0041729706906864636</v>
      </c>
      <c r="BI11" s="25">
        <v>0</v>
      </c>
      <c r="BJ11" s="25">
        <v>0.06953497135966236</v>
      </c>
      <c r="BK11" s="27">
        <v>0.031740000000000004</v>
      </c>
      <c r="BL11" s="25">
        <v>0</v>
      </c>
      <c r="BM11" s="57">
        <v>0.166666666666667</v>
      </c>
      <c r="BN11" s="56">
        <v>0.02888</v>
      </c>
      <c r="BO11" s="56">
        <f t="shared" si="8"/>
        <v>0.01444</v>
      </c>
      <c r="BP11" s="56">
        <v>0.05064</v>
      </c>
      <c r="BQ11" s="25">
        <v>0.0415</v>
      </c>
      <c r="BR11" s="56">
        <v>0.0451</v>
      </c>
      <c r="BS11" s="25">
        <v>0.020200000000000003</v>
      </c>
      <c r="BT11" s="53">
        <v>0.06620000000000001</v>
      </c>
      <c r="BU11" s="25">
        <v>0</v>
      </c>
      <c r="BV11" s="25">
        <v>0.0028400000000000005</v>
      </c>
      <c r="BW11" s="28">
        <v>0.003249568537210398</v>
      </c>
      <c r="BX11" s="25">
        <v>0.0013753987762146333</v>
      </c>
      <c r="BY11" s="46">
        <v>0.0017999999999999997</v>
      </c>
      <c r="BZ11" s="46">
        <v>0.00644</v>
      </c>
      <c r="CA11" s="27">
        <v>0.00218</v>
      </c>
      <c r="CB11" s="46">
        <v>0.00425775339301184</v>
      </c>
      <c r="CC11" s="57">
        <v>0.166666666666667</v>
      </c>
      <c r="CD11" s="55">
        <v>0.0047599999999999995</v>
      </c>
      <c r="CE11" s="46">
        <v>0.010684550967369333</v>
      </c>
      <c r="CF11" s="46">
        <v>0.013255269997112329</v>
      </c>
      <c r="CG11" s="46">
        <v>0.009841033785734912</v>
      </c>
      <c r="CH11" s="46">
        <v>0.007471152180190586</v>
      </c>
      <c r="CI11" s="46">
        <v>0.018798382904995668</v>
      </c>
      <c r="CJ11" s="46">
        <v>0.03566872653768409</v>
      </c>
      <c r="CK11" s="55">
        <f t="shared" si="9"/>
        <v>0.00016666666666666699</v>
      </c>
      <c r="CL11" s="46">
        <v>0.014379959572624891</v>
      </c>
      <c r="CM11" s="46">
        <v>0.005462777938203869</v>
      </c>
      <c r="CN11" s="46">
        <v>0.006466965059197227</v>
      </c>
      <c r="CO11" s="46">
        <v>0.016629338723650012</v>
      </c>
      <c r="CP11" s="46">
        <v>0.018878717874675134</v>
      </c>
      <c r="CQ11" s="46">
        <v>0.04121183944556743</v>
      </c>
      <c r="CR11" s="46">
        <v>0.008796679179901819</v>
      </c>
      <c r="CS11" s="57">
        <v>0.166666666666667</v>
      </c>
      <c r="CT11" s="46">
        <v>0.011447733179324284</v>
      </c>
      <c r="CU11" s="46">
        <v>0.033499682356338434</v>
      </c>
      <c r="CV11" s="46">
        <v>0.01417912214842622</v>
      </c>
      <c r="CW11" s="46">
        <v>0.004739763211088651</v>
      </c>
      <c r="CX11" s="46">
        <v>0.008877014149581289</v>
      </c>
      <c r="CY11" s="55">
        <v>0.011447733179324284</v>
      </c>
      <c r="CZ11" s="46">
        <v>0.00452</v>
      </c>
      <c r="DA11" s="46">
        <v>0.018517210511117526</v>
      </c>
      <c r="DB11" s="46">
        <v>0.00432</v>
      </c>
      <c r="DC11" s="46">
        <v>0.009881201270574647</v>
      </c>
      <c r="DD11" s="46">
        <v>0.02032474732890557</v>
      </c>
      <c r="DE11" s="27">
        <v>0.011969910482240831</v>
      </c>
      <c r="DF11" s="35">
        <v>0</v>
      </c>
      <c r="DG11" s="25">
        <v>0</v>
      </c>
      <c r="DH11" s="25">
        <v>0.005962466083810673</v>
      </c>
      <c r="DI11" s="25">
        <v>0.0017704250829062409</v>
      </c>
      <c r="DJ11" s="25">
        <v>0.0037850467289719633</v>
      </c>
      <c r="DK11" s="57">
        <v>0.166666666666667</v>
      </c>
      <c r="DL11" s="25">
        <v>0.005087428399155864</v>
      </c>
      <c r="DM11" s="55">
        <v>0.0008343382574615617</v>
      </c>
      <c r="DN11" s="25">
        <v>0.00054</v>
      </c>
      <c r="DO11" s="55">
        <v>0</v>
      </c>
      <c r="DP11" s="25">
        <v>0</v>
      </c>
      <c r="DQ11" s="25">
        <v>0</v>
      </c>
      <c r="DR11" s="25">
        <v>0</v>
      </c>
      <c r="DS11" s="25">
        <v>0</v>
      </c>
      <c r="DT11" s="25">
        <v>0</v>
      </c>
      <c r="DU11" s="25">
        <v>0.0033801062594560356</v>
      </c>
      <c r="DV11" s="25">
        <v>7.0197430272641805E-06</v>
      </c>
      <c r="DW11" s="25">
        <v>0.10353</v>
      </c>
      <c r="DX11" s="46">
        <v>0.0011789132367554</v>
      </c>
      <c r="DY11" s="46">
        <v>0.38639999999999997</v>
      </c>
      <c r="DZ11" s="57">
        <v>0.166666666666667</v>
      </c>
      <c r="EA11" s="46">
        <v>0.008395004331504476</v>
      </c>
      <c r="EB11" s="46">
        <v>0.21888</v>
      </c>
      <c r="EC11" s="46">
        <v>0.15246</v>
      </c>
      <c r="ED11" s="46">
        <v>0.028079999999999997</v>
      </c>
      <c r="EE11" s="46">
        <v>0.19440000000000002</v>
      </c>
      <c r="EF11" s="46">
        <v>0.16002000000000002</v>
      </c>
      <c r="EG11" s="35">
        <v>0.1701</v>
      </c>
      <c r="EH11" s="35">
        <v>0.20844</v>
      </c>
      <c r="EI11" s="35">
        <v>0.23808</v>
      </c>
      <c r="EJ11" s="35">
        <v>0.29496</v>
      </c>
      <c r="EK11" s="35">
        <v>0.05496</v>
      </c>
      <c r="EL11" s="35">
        <v>0.47016</v>
      </c>
      <c r="EM11" s="35"/>
      <c r="EN11" s="35"/>
      <c r="EO11" s="57">
        <v>0.166666666666667</v>
      </c>
      <c r="EP11" s="35"/>
      <c r="EQ11" s="35"/>
      <c r="ER11" s="35"/>
      <c r="ES11" s="35"/>
      <c r="ET11" s="35"/>
      <c r="EU11" s="35"/>
      <c r="EV11" s="35"/>
      <c r="EW11" s="35"/>
      <c r="EX11" s="35"/>
      <c r="EY11" s="30">
        <f t="shared" si="11"/>
        <v>3.5315949713596626</v>
      </c>
      <c r="EZ11" s="31"/>
      <c r="FA11" s="30">
        <f t="shared" si="10"/>
        <v>2.8159435117047233</v>
      </c>
      <c r="FB11" s="30">
        <f t="shared" si="12"/>
        <v>6.347538483064386</v>
      </c>
      <c r="FD11" s="21"/>
      <c r="FE11" s="21"/>
      <c r="FF11" s="21"/>
      <c r="FG11" s="21"/>
      <c r="FH11" s="21"/>
    </row>
    <row r="12" spans="1:158" ht="15.75">
      <c r="A12" s="57">
        <v>0.208333333333333</v>
      </c>
      <c r="B12" s="46">
        <v>0.35831999999999997</v>
      </c>
      <c r="C12" s="46">
        <v>0.11424000000000001</v>
      </c>
      <c r="D12" s="25">
        <v>0.26711999999999997</v>
      </c>
      <c r="E12" s="25">
        <v>0.4903199999999999</v>
      </c>
      <c r="F12" s="46">
        <v>0.06263999999999999</v>
      </c>
      <c r="G12" s="46">
        <v>0.1008</v>
      </c>
      <c r="H12" s="27">
        <v>0</v>
      </c>
      <c r="I12" s="46">
        <v>0.0015</v>
      </c>
      <c r="J12" s="46">
        <v>0.16008</v>
      </c>
      <c r="K12" s="46">
        <v>0.00596</v>
      </c>
      <c r="L12" s="46">
        <v>0.04692</v>
      </c>
      <c r="M12" s="46">
        <v>0.02646</v>
      </c>
      <c r="N12" s="46">
        <v>0.06642</v>
      </c>
      <c r="O12" s="25">
        <v>0.02484</v>
      </c>
      <c r="P12" s="25">
        <v>0.11052</v>
      </c>
      <c r="Q12" s="57">
        <v>0.208333333333333</v>
      </c>
      <c r="R12" s="25">
        <v>0.024295296955079898</v>
      </c>
      <c r="S12" s="46">
        <v>0.14397</v>
      </c>
      <c r="T12" s="25">
        <v>0.022319999999999996</v>
      </c>
      <c r="U12" s="56">
        <v>0.03972</v>
      </c>
      <c r="V12" s="25">
        <v>0.13968</v>
      </c>
      <c r="W12" s="25">
        <v>0.052344999999999996</v>
      </c>
      <c r="X12" s="46">
        <v>0.000615</v>
      </c>
      <c r="Y12" s="25">
        <v>0.03661517891699799</v>
      </c>
      <c r="Z12" s="46">
        <v>0.05728150941633877</v>
      </c>
      <c r="AA12" s="29">
        <v>0</v>
      </c>
      <c r="AB12" s="46">
        <v>0.01026</v>
      </c>
      <c r="AC12" s="35">
        <v>0.07751999999999999</v>
      </c>
      <c r="AD12" s="35">
        <v>0.06852</v>
      </c>
      <c r="AE12" s="46">
        <v>0.0148535536159601</v>
      </c>
      <c r="AF12" s="46">
        <v>0.003404</v>
      </c>
      <c r="AG12" s="46">
        <v>0.04555</v>
      </c>
      <c r="AH12" s="57">
        <v>0.208333333333333</v>
      </c>
      <c r="AI12" s="55">
        <v>0.003452740270055599</v>
      </c>
      <c r="AJ12" s="46">
        <v>0.006980540111199364</v>
      </c>
      <c r="AK12" s="46">
        <v>0.05595</v>
      </c>
      <c r="AL12" s="56">
        <v>0.008258207303578015</v>
      </c>
      <c r="AM12" s="56">
        <v>0.003322267306037132</v>
      </c>
      <c r="AN12" s="46">
        <v>0.02136</v>
      </c>
      <c r="AO12" s="46">
        <v>0.03928</v>
      </c>
      <c r="AP12" s="46">
        <v>0.02016</v>
      </c>
      <c r="AQ12" s="25">
        <v>0.000855</v>
      </c>
      <c r="AR12" s="25">
        <v>0.05454</v>
      </c>
      <c r="AS12" s="46">
        <v>0.02472</v>
      </c>
      <c r="AT12" s="25">
        <v>0</v>
      </c>
      <c r="AU12" s="26">
        <v>0.05747</v>
      </c>
      <c r="AV12" s="46">
        <v>0.0090283427371736</v>
      </c>
      <c r="AW12" s="46">
        <v>0.0396</v>
      </c>
      <c r="AX12" s="57">
        <v>0.208333333333333</v>
      </c>
      <c r="AY12" s="25">
        <v>0.0065712993668978</v>
      </c>
      <c r="AZ12" s="25">
        <v>0.000815</v>
      </c>
      <c r="BA12" s="55">
        <v>0.02344309903524317</v>
      </c>
      <c r="BB12" s="25">
        <v>0</v>
      </c>
      <c r="BC12" s="25">
        <v>0.035265</v>
      </c>
      <c r="BD12" s="35">
        <v>0.026925</v>
      </c>
      <c r="BE12" s="25">
        <v>0.00412089652017874</v>
      </c>
      <c r="BF12" s="25">
        <v>0.008919999999999999</v>
      </c>
      <c r="BG12" s="25">
        <v>0.010865</v>
      </c>
      <c r="BH12" s="25">
        <v>0.004503712043911192</v>
      </c>
      <c r="BI12" s="25">
        <v>0</v>
      </c>
      <c r="BJ12" s="25">
        <v>0.07906383780524573</v>
      </c>
      <c r="BK12" s="27">
        <v>0.03546</v>
      </c>
      <c r="BL12" s="25">
        <v>0</v>
      </c>
      <c r="BM12" s="57">
        <v>0.208333333333333</v>
      </c>
      <c r="BN12" s="56">
        <v>0.032119999999999996</v>
      </c>
      <c r="BO12" s="56">
        <f t="shared" si="8"/>
        <v>0.016059999999999998</v>
      </c>
      <c r="BP12" s="56">
        <v>0.05508</v>
      </c>
      <c r="BQ12" s="25">
        <v>0.05450000000000001</v>
      </c>
      <c r="BR12" s="56">
        <v>0.0499</v>
      </c>
      <c r="BS12" s="25">
        <v>0.020224999999999996</v>
      </c>
      <c r="BT12" s="53">
        <v>0.06760000000000001</v>
      </c>
      <c r="BU12" s="25">
        <v>0</v>
      </c>
      <c r="BV12" s="25">
        <v>0.0035199999999999997</v>
      </c>
      <c r="BW12" s="28">
        <v>0.0027773129020448734</v>
      </c>
      <c r="BX12" s="25">
        <v>0.0011755138329585277</v>
      </c>
      <c r="BY12" s="46">
        <v>0.0019199999999999998</v>
      </c>
      <c r="BZ12" s="46">
        <v>0.0077599999999999995</v>
      </c>
      <c r="CA12" s="27">
        <v>0.00244</v>
      </c>
      <c r="CB12" s="46">
        <v>0.0036822985850418714</v>
      </c>
      <c r="CC12" s="57">
        <v>0.208333333333333</v>
      </c>
      <c r="CD12" s="55">
        <v>0.0046</v>
      </c>
      <c r="CE12" s="46">
        <v>0.009240485128501298</v>
      </c>
      <c r="CF12" s="46">
        <v>0.01146375974588507</v>
      </c>
      <c r="CG12" s="46">
        <v>0.00851097314467225</v>
      </c>
      <c r="CH12" s="46">
        <v>0.006461391856771585</v>
      </c>
      <c r="CI12" s="46">
        <v>0.016257695639618826</v>
      </c>
      <c r="CJ12" s="46">
        <v>0.030847935316199823</v>
      </c>
      <c r="CK12" s="55">
        <f t="shared" si="9"/>
        <v>0.00020833333333333302</v>
      </c>
      <c r="CL12" s="46">
        <v>0.012436442390990468</v>
      </c>
      <c r="CM12" s="46">
        <v>0.004724458561940514</v>
      </c>
      <c r="CN12" s="46">
        <v>0.005592925209356049</v>
      </c>
      <c r="CO12" s="46">
        <v>0.014381807681201269</v>
      </c>
      <c r="CP12" s="46">
        <v>0.01632717297141207</v>
      </c>
      <c r="CQ12" s="46">
        <v>0.035641871209933576</v>
      </c>
      <c r="CR12" s="46">
        <v>0.0076077678313600915</v>
      </c>
      <c r="CS12" s="57">
        <v>0.208333333333333</v>
      </c>
      <c r="CT12" s="46">
        <v>0.009900519780537105</v>
      </c>
      <c r="CU12" s="46">
        <v>0.028972047357782266</v>
      </c>
      <c r="CV12" s="46">
        <v>0.012262749061507362</v>
      </c>
      <c r="CW12" s="46">
        <v>0.0040991625758013284</v>
      </c>
      <c r="CX12" s="46">
        <v>0.007677245163153335</v>
      </c>
      <c r="CY12" s="55">
        <v>0.009900519780537105</v>
      </c>
      <c r="CZ12" s="46">
        <v>0.0054800000000000005</v>
      </c>
      <c r="DA12" s="46">
        <v>0.016014524978342475</v>
      </c>
      <c r="DB12" s="46">
        <v>0.0044399999999999995</v>
      </c>
      <c r="DC12" s="46">
        <v>0.00854571181056887</v>
      </c>
      <c r="DD12" s="46">
        <v>0.01757776494369044</v>
      </c>
      <c r="DE12" s="27">
        <v>0.010352122437193183</v>
      </c>
      <c r="DF12" s="35">
        <v>0</v>
      </c>
      <c r="DG12" s="25">
        <v>0</v>
      </c>
      <c r="DH12" s="25">
        <v>0.006779544769369914</v>
      </c>
      <c r="DI12" s="25">
        <v>0.002013038890563763</v>
      </c>
      <c r="DJ12" s="25">
        <v>0.0043037383177570105</v>
      </c>
      <c r="DK12" s="57">
        <v>0.208333333333333</v>
      </c>
      <c r="DL12" s="25">
        <v>0.005784594513114261</v>
      </c>
      <c r="DM12" s="55">
        <v>0.0009486735001507388</v>
      </c>
      <c r="DN12" s="25">
        <v>0</v>
      </c>
      <c r="DO12" s="55">
        <v>0</v>
      </c>
      <c r="DP12" s="25">
        <v>0</v>
      </c>
      <c r="DQ12" s="25">
        <v>0</v>
      </c>
      <c r="DR12" s="25">
        <v>0</v>
      </c>
      <c r="DS12" s="25">
        <v>0</v>
      </c>
      <c r="DT12" s="25">
        <v>0</v>
      </c>
      <c r="DU12" s="25">
        <v>0.0036480067555680657</v>
      </c>
      <c r="DV12" s="25">
        <v>1.169957171210697E-05</v>
      </c>
      <c r="DW12" s="25">
        <v>0.10308500000000001</v>
      </c>
      <c r="DX12" s="46">
        <v>0.0010075832853930237</v>
      </c>
      <c r="DY12" s="46">
        <v>0.38304000000000005</v>
      </c>
      <c r="DZ12" s="57">
        <v>0.208333333333333</v>
      </c>
      <c r="EA12" s="46">
        <v>0.007260381172393878</v>
      </c>
      <c r="EB12" s="46">
        <v>0.22032</v>
      </c>
      <c r="EC12" s="46">
        <v>0.14256</v>
      </c>
      <c r="ED12" s="46">
        <v>0.027719999999999998</v>
      </c>
      <c r="EE12" s="46">
        <v>0.17568</v>
      </c>
      <c r="EF12" s="46">
        <v>0.1584</v>
      </c>
      <c r="EG12" s="35">
        <v>0.1656</v>
      </c>
      <c r="EH12" s="35">
        <v>0.21096</v>
      </c>
      <c r="EI12" s="35">
        <v>0.24408000000000002</v>
      </c>
      <c r="EJ12" s="35">
        <v>0.28992</v>
      </c>
      <c r="EK12" s="35">
        <v>0.05136</v>
      </c>
      <c r="EL12" s="35">
        <v>0.47544</v>
      </c>
      <c r="EM12" s="35"/>
      <c r="EN12" s="35"/>
      <c r="EO12" s="57">
        <v>0.208333333333333</v>
      </c>
      <c r="EP12" s="35"/>
      <c r="EQ12" s="35"/>
      <c r="ER12" s="35"/>
      <c r="ES12" s="35"/>
      <c r="ET12" s="35"/>
      <c r="EU12" s="35"/>
      <c r="EV12" s="35"/>
      <c r="EW12" s="35"/>
      <c r="EX12" s="35"/>
      <c r="EY12" s="30">
        <f t="shared" si="11"/>
        <v>3.6171438378052456</v>
      </c>
      <c r="EZ12" s="31"/>
      <c r="FA12" s="30">
        <f t="shared" si="10"/>
        <v>2.8550834176050084</v>
      </c>
      <c r="FB12" s="30">
        <f t="shared" si="12"/>
        <v>6.472227255410254</v>
      </c>
    </row>
    <row r="13" spans="1:158" ht="15.75">
      <c r="A13" s="57">
        <v>0.25</v>
      </c>
      <c r="B13" s="46">
        <v>0.42432000000000003</v>
      </c>
      <c r="C13" s="46">
        <v>0.1272</v>
      </c>
      <c r="D13" s="25">
        <v>0.29304</v>
      </c>
      <c r="E13" s="25">
        <v>0.5986800000000001</v>
      </c>
      <c r="F13" s="46">
        <v>0.09504</v>
      </c>
      <c r="G13" s="46">
        <v>0.11592</v>
      </c>
      <c r="H13" s="27">
        <v>0</v>
      </c>
      <c r="I13" s="46">
        <v>0.00204</v>
      </c>
      <c r="J13" s="46">
        <v>0.17508</v>
      </c>
      <c r="K13" s="46">
        <v>0.0077599999999999995</v>
      </c>
      <c r="L13" s="46">
        <v>0.05916</v>
      </c>
      <c r="M13" s="46">
        <v>0.05808</v>
      </c>
      <c r="N13" s="46">
        <v>0.06255000000000001</v>
      </c>
      <c r="O13" s="25">
        <v>0.03078</v>
      </c>
      <c r="P13" s="25">
        <v>0.09612000000000001</v>
      </c>
      <c r="Q13" s="57">
        <v>0.25</v>
      </c>
      <c r="R13" s="25">
        <v>0.03571751582755502</v>
      </c>
      <c r="S13" s="46">
        <v>0.14999500000000002</v>
      </c>
      <c r="T13" s="25">
        <v>0.023999999999999997</v>
      </c>
      <c r="U13" s="56">
        <v>0.04632</v>
      </c>
      <c r="V13" s="25">
        <v>0.17328</v>
      </c>
      <c r="W13" s="25">
        <v>0.050745000000000005</v>
      </c>
      <c r="X13" s="46">
        <v>0.001445</v>
      </c>
      <c r="Y13" s="25">
        <v>0.04027669680869778</v>
      </c>
      <c r="Z13" s="46">
        <v>0.0629819379093743</v>
      </c>
      <c r="AA13" s="29">
        <v>0</v>
      </c>
      <c r="AB13" s="46">
        <v>0.012940000000000002</v>
      </c>
      <c r="AC13" s="35">
        <v>0.08159999999999999</v>
      </c>
      <c r="AD13" s="35">
        <v>0.0852</v>
      </c>
      <c r="AE13" s="46">
        <v>0.01694700748129676</v>
      </c>
      <c r="AF13" s="46">
        <v>0.003508</v>
      </c>
      <c r="AG13" s="46">
        <v>0.04862</v>
      </c>
      <c r="AH13" s="57">
        <v>0.25</v>
      </c>
      <c r="AI13" s="55">
        <v>0.0035998495046193715</v>
      </c>
      <c r="AJ13" s="46">
        <v>0.007277956607165251</v>
      </c>
      <c r="AK13" s="46">
        <v>0.06615</v>
      </c>
      <c r="AL13" s="56">
        <v>0.009049797122832904</v>
      </c>
      <c r="AM13" s="56">
        <v>0.0036407229804500184</v>
      </c>
      <c r="AN13" s="46">
        <v>0.0256</v>
      </c>
      <c r="AO13" s="46">
        <v>0.04552</v>
      </c>
      <c r="AP13" s="46">
        <v>0.024079999999999997</v>
      </c>
      <c r="AQ13" s="25">
        <v>0.0006000000000000001</v>
      </c>
      <c r="AR13" s="25">
        <v>0.06516000000000001</v>
      </c>
      <c r="AS13" s="46">
        <v>0.02796</v>
      </c>
      <c r="AT13" s="25">
        <v>0</v>
      </c>
      <c r="AU13" s="26">
        <v>0.056575</v>
      </c>
      <c r="AV13" s="46">
        <v>0.009616552945807641</v>
      </c>
      <c r="AW13" s="46">
        <v>0.07152</v>
      </c>
      <c r="AX13" s="57">
        <v>0.25</v>
      </c>
      <c r="AY13" s="25">
        <v>0.009660737614310123</v>
      </c>
      <c r="AZ13" s="25">
        <v>0.0006950000000000001</v>
      </c>
      <c r="BA13" s="55">
        <v>0.024651506202008285</v>
      </c>
      <c r="BB13" s="25">
        <v>0</v>
      </c>
      <c r="BC13" s="25">
        <v>0.03440000000000001</v>
      </c>
      <c r="BD13" s="35">
        <v>0.026539999999999998</v>
      </c>
      <c r="BE13" s="25">
        <v>0.004532986172196615</v>
      </c>
      <c r="BF13" s="25">
        <v>0.00874</v>
      </c>
      <c r="BG13" s="25">
        <v>0.010395</v>
      </c>
      <c r="BH13" s="25">
        <v>0.004954083248302311</v>
      </c>
      <c r="BI13" s="25">
        <v>0</v>
      </c>
      <c r="BJ13" s="25">
        <v>0.11623500150738621</v>
      </c>
      <c r="BK13" s="27">
        <v>0.041879999999999994</v>
      </c>
      <c r="BL13" s="25">
        <v>0</v>
      </c>
      <c r="BM13" s="57">
        <v>0.25</v>
      </c>
      <c r="BN13" s="56">
        <v>0.037880000000000004</v>
      </c>
      <c r="BO13" s="56">
        <f t="shared" si="8"/>
        <v>0.018940000000000002</v>
      </c>
      <c r="BP13" s="56">
        <v>0.06252</v>
      </c>
      <c r="BQ13" s="25">
        <v>0.07410000000000001</v>
      </c>
      <c r="BR13" s="56">
        <v>0.0548</v>
      </c>
      <c r="BS13" s="25">
        <v>0.02535</v>
      </c>
      <c r="BT13" s="53">
        <v>0.0698</v>
      </c>
      <c r="BU13" s="25">
        <v>0</v>
      </c>
      <c r="BV13" s="25">
        <v>0.00858</v>
      </c>
      <c r="BW13" s="28">
        <v>0.003193347628262121</v>
      </c>
      <c r="BX13" s="25">
        <v>0.0013516029496365256</v>
      </c>
      <c r="BY13" s="46">
        <v>0.0021000000000000003</v>
      </c>
      <c r="BZ13" s="46">
        <v>0.00732</v>
      </c>
      <c r="CA13" s="27">
        <v>0.00254</v>
      </c>
      <c r="CB13" s="46">
        <v>0.0037435171816344215</v>
      </c>
      <c r="CC13" s="57">
        <v>0.25</v>
      </c>
      <c r="CD13" s="55">
        <v>0.0056</v>
      </c>
      <c r="CE13" s="46">
        <v>0.009394109153912793</v>
      </c>
      <c r="CF13" s="46">
        <v>0.011654345942824142</v>
      </c>
      <c r="CG13" s="46">
        <v>0.008652468957551257</v>
      </c>
      <c r="CH13" s="46">
        <v>0.006568813167773607</v>
      </c>
      <c r="CI13" s="46">
        <v>0.01652798151891424</v>
      </c>
      <c r="CJ13" s="46">
        <v>0.03136078544614496</v>
      </c>
      <c r="CK13" s="55">
        <f t="shared" si="9"/>
        <v>0.00025</v>
      </c>
      <c r="CL13" s="46">
        <v>0.012643199537972856</v>
      </c>
      <c r="CM13" s="46">
        <v>0.004803003176436616</v>
      </c>
      <c r="CN13" s="46">
        <v>0.005685908172105111</v>
      </c>
      <c r="CO13" s="46">
        <v>0.014620906728270287</v>
      </c>
      <c r="CP13" s="46">
        <v>0.016598613918567713</v>
      </c>
      <c r="CQ13" s="46">
        <v>0.03623442102223506</v>
      </c>
      <c r="CR13" s="46">
        <v>0.007734247762056021</v>
      </c>
      <c r="CS13" s="57">
        <v>0.25</v>
      </c>
      <c r="CT13" s="46">
        <v>0.01006511695062085</v>
      </c>
      <c r="CU13" s="46">
        <v>0.029453710655501012</v>
      </c>
      <c r="CV13" s="46">
        <v>0.012466618538839156</v>
      </c>
      <c r="CW13" s="46">
        <v>0.0041673115795552995</v>
      </c>
      <c r="CX13" s="46">
        <v>0.007804880161709501</v>
      </c>
      <c r="CY13" s="55">
        <v>0.01006511695062085</v>
      </c>
      <c r="CZ13" s="46">
        <v>0.00608</v>
      </c>
      <c r="DA13" s="46">
        <v>0.016280768120127055</v>
      </c>
      <c r="DB13" s="46">
        <v>0.00464</v>
      </c>
      <c r="DC13" s="46">
        <v>0.008687785157377996</v>
      </c>
      <c r="DD13" s="46">
        <v>0.01786999711233035</v>
      </c>
      <c r="DE13" s="27">
        <v>0.010524227548368468</v>
      </c>
      <c r="DF13" s="35">
        <v>0</v>
      </c>
      <c r="DG13" s="25">
        <v>0</v>
      </c>
      <c r="DH13" s="25">
        <v>0.009966887749974878</v>
      </c>
      <c r="DI13" s="25">
        <v>0.0029594513114259875</v>
      </c>
      <c r="DJ13" s="25">
        <v>0.006327102803738318</v>
      </c>
      <c r="DK13" s="57">
        <v>0.25</v>
      </c>
      <c r="DL13" s="25">
        <v>0.008504170435132147</v>
      </c>
      <c r="DM13" s="55">
        <v>0.0013946839513616722</v>
      </c>
      <c r="DN13" s="25">
        <v>0</v>
      </c>
      <c r="DO13" s="55">
        <v>0</v>
      </c>
      <c r="DP13" s="25">
        <v>0</v>
      </c>
      <c r="DQ13" s="25">
        <v>0</v>
      </c>
      <c r="DR13" s="25">
        <v>0</v>
      </c>
      <c r="DS13" s="25">
        <v>0</v>
      </c>
      <c r="DT13" s="25">
        <v>0</v>
      </c>
      <c r="DU13" s="25">
        <v>0.004012807431124872</v>
      </c>
      <c r="DV13" s="25">
        <v>0.00297169121487517</v>
      </c>
      <c r="DW13" s="25">
        <v>0.09915</v>
      </c>
      <c r="DX13" s="46">
        <v>0.0011585168139741648</v>
      </c>
      <c r="DY13" s="46">
        <v>0.44112</v>
      </c>
      <c r="DZ13" s="57">
        <v>0.25</v>
      </c>
      <c r="EA13" s="46">
        <v>0.007381085763788623</v>
      </c>
      <c r="EB13" s="46">
        <v>0.21456</v>
      </c>
      <c r="EC13" s="46">
        <v>0.20484</v>
      </c>
      <c r="ED13" s="46">
        <v>0.02988</v>
      </c>
      <c r="EE13" s="46">
        <v>0.19008</v>
      </c>
      <c r="EF13" s="46">
        <v>0.1692</v>
      </c>
      <c r="EG13" s="35">
        <v>0.1854</v>
      </c>
      <c r="EH13" s="35">
        <v>0.24048</v>
      </c>
      <c r="EI13" s="35">
        <v>0.27312000000000003</v>
      </c>
      <c r="EJ13" s="35">
        <v>0.29496</v>
      </c>
      <c r="EK13" s="35">
        <v>0.06048</v>
      </c>
      <c r="EL13" s="35">
        <v>0.54096</v>
      </c>
      <c r="EM13" s="35"/>
      <c r="EN13" s="35"/>
      <c r="EO13" s="57">
        <v>0.25</v>
      </c>
      <c r="EP13" s="35"/>
      <c r="EQ13" s="35"/>
      <c r="ER13" s="35"/>
      <c r="ES13" s="35"/>
      <c r="ET13" s="35"/>
      <c r="EU13" s="35"/>
      <c r="EV13" s="35"/>
      <c r="EW13" s="35"/>
      <c r="EX13" s="35"/>
      <c r="EY13" s="30">
        <f t="shared" si="11"/>
        <v>4.130235001507387</v>
      </c>
      <c r="EZ13" s="31"/>
      <c r="FA13" s="30">
        <f t="shared" si="10"/>
        <v>3.2357045529393584</v>
      </c>
      <c r="FB13" s="30">
        <f t="shared" si="12"/>
        <v>7.365939554446745</v>
      </c>
    </row>
    <row r="14" spans="1:158" ht="15.75">
      <c r="A14" s="57">
        <v>0.291666666666667</v>
      </c>
      <c r="B14" s="46">
        <v>0.51936</v>
      </c>
      <c r="C14" s="46">
        <v>0.14652</v>
      </c>
      <c r="D14" s="25">
        <v>0.33588</v>
      </c>
      <c r="E14" s="25">
        <v>0.64332</v>
      </c>
      <c r="F14" s="46">
        <v>0.17424</v>
      </c>
      <c r="G14" s="46">
        <v>0.13319999999999999</v>
      </c>
      <c r="H14" s="27">
        <v>0</v>
      </c>
      <c r="I14" s="46">
        <v>0.00558</v>
      </c>
      <c r="J14" s="46">
        <v>0.17748000000000003</v>
      </c>
      <c r="K14" s="46">
        <v>0.00836</v>
      </c>
      <c r="L14" s="46">
        <v>0.05958</v>
      </c>
      <c r="M14" s="46">
        <v>0.066</v>
      </c>
      <c r="N14" s="46">
        <v>0.07344</v>
      </c>
      <c r="O14" s="25">
        <v>0.034199999999999994</v>
      </c>
      <c r="P14" s="25">
        <v>0.20322</v>
      </c>
      <c r="Q14" s="57">
        <v>0.291666666666667</v>
      </c>
      <c r="R14" s="25">
        <v>0.036165963219776914</v>
      </c>
      <c r="S14" s="46">
        <v>0.15125999999999998</v>
      </c>
      <c r="T14" s="25">
        <v>0.02772</v>
      </c>
      <c r="U14" s="56">
        <v>0.04968</v>
      </c>
      <c r="V14" s="25">
        <v>0.19584000000000001</v>
      </c>
      <c r="W14" s="25">
        <v>0.051125</v>
      </c>
      <c r="X14" s="46">
        <v>0.0023250000000000002</v>
      </c>
      <c r="Y14" s="25">
        <v>0.04182139966925864</v>
      </c>
      <c r="Z14" s="46">
        <v>0.06646457051454191</v>
      </c>
      <c r="AA14" s="29">
        <v>0</v>
      </c>
      <c r="AB14" s="46">
        <v>0.0178</v>
      </c>
      <c r="AC14" s="35">
        <v>0.1008</v>
      </c>
      <c r="AD14" s="35">
        <v>0.11448</v>
      </c>
      <c r="AE14" s="46">
        <v>0.018940773067331673</v>
      </c>
      <c r="AF14" s="46">
        <v>0.003764</v>
      </c>
      <c r="AG14" s="46">
        <v>0.05007</v>
      </c>
      <c r="AH14" s="57">
        <v>0.291666666666667</v>
      </c>
      <c r="AI14" s="55">
        <v>0.0049671000376238445</v>
      </c>
      <c r="AJ14" s="46">
        <v>0.010042180510848207</v>
      </c>
      <c r="AK14" s="46">
        <v>0.07785</v>
      </c>
      <c r="AL14" s="56">
        <v>0.008750276650682405</v>
      </c>
      <c r="AM14" s="56">
        <v>0.0035202262387802777</v>
      </c>
      <c r="AN14" s="46">
        <v>0.0252</v>
      </c>
      <c r="AO14" s="46">
        <v>0.04856</v>
      </c>
      <c r="AP14" s="46">
        <v>0.026719999999999997</v>
      </c>
      <c r="AQ14" s="25">
        <v>0.003915</v>
      </c>
      <c r="AR14" s="25">
        <v>0.07374000000000001</v>
      </c>
      <c r="AS14" s="46">
        <v>0.04104</v>
      </c>
      <c r="AT14" s="25">
        <v>0</v>
      </c>
      <c r="AU14" s="26">
        <v>0.070725</v>
      </c>
      <c r="AV14" s="46">
        <v>0.014623179372785728</v>
      </c>
      <c r="AW14" s="46">
        <v>0.09408</v>
      </c>
      <c r="AX14" s="57">
        <v>0.291666666666667</v>
      </c>
      <c r="AY14" s="25">
        <v>0.00978203195658728</v>
      </c>
      <c r="AZ14" s="25">
        <v>0.001105</v>
      </c>
      <c r="BA14" s="55">
        <v>0.0335453829493995</v>
      </c>
      <c r="BB14" s="25">
        <v>0</v>
      </c>
      <c r="BC14" s="25">
        <v>0.010555</v>
      </c>
      <c r="BD14" s="35">
        <v>0.028225</v>
      </c>
      <c r="BE14" s="25">
        <v>0.0047068364941416545</v>
      </c>
      <c r="BF14" s="25">
        <v>0.007869999999999999</v>
      </c>
      <c r="BG14" s="25">
        <v>0.009789999999999998</v>
      </c>
      <c r="BH14" s="25">
        <v>0.005144083600154814</v>
      </c>
      <c r="BI14" s="25">
        <v>0</v>
      </c>
      <c r="BJ14" s="25">
        <v>0.11769437744950258</v>
      </c>
      <c r="BK14" s="27">
        <v>0.04578</v>
      </c>
      <c r="BL14" s="25">
        <v>0</v>
      </c>
      <c r="BM14" s="57">
        <v>0.291666666666667</v>
      </c>
      <c r="BN14" s="56">
        <v>0.038560000000000004</v>
      </c>
      <c r="BO14" s="56">
        <f t="shared" si="8"/>
        <v>0.019280000000000002</v>
      </c>
      <c r="BP14" s="56">
        <v>0.06816000000000001</v>
      </c>
      <c r="BQ14" s="25">
        <v>0.06819999999999998</v>
      </c>
      <c r="BR14" s="56">
        <v>0.06420000000000001</v>
      </c>
      <c r="BS14" s="25">
        <v>0.024474999999999997</v>
      </c>
      <c r="BT14" s="53">
        <v>0.07429999999999999</v>
      </c>
      <c r="BU14" s="25">
        <v>0</v>
      </c>
      <c r="BV14" s="25">
        <v>0.018</v>
      </c>
      <c r="BW14" s="28">
        <v>0.008916636159196698</v>
      </c>
      <c r="BX14" s="25">
        <v>0.003774018095287904</v>
      </c>
      <c r="BY14" s="46">
        <v>0.00396</v>
      </c>
      <c r="BZ14" s="46">
        <v>0.00732</v>
      </c>
      <c r="CA14" s="27">
        <v>0.00314</v>
      </c>
      <c r="CB14" s="46">
        <v>0.0035537395321975163</v>
      </c>
      <c r="CC14" s="57">
        <v>0.291666666666667</v>
      </c>
      <c r="CD14" s="55">
        <v>0.00784</v>
      </c>
      <c r="CE14" s="46">
        <v>0.008917874675137164</v>
      </c>
      <c r="CF14" s="46">
        <v>0.011063528732313022</v>
      </c>
      <c r="CG14" s="46">
        <v>0.008213831937626336</v>
      </c>
      <c r="CH14" s="46">
        <v>0.00623580710366734</v>
      </c>
      <c r="CI14" s="46">
        <v>0.015690095293098467</v>
      </c>
      <c r="CJ14" s="46">
        <v>0.02977095004331504</v>
      </c>
      <c r="CK14" s="55">
        <f t="shared" si="9"/>
        <v>0.000291666666666667</v>
      </c>
      <c r="CL14" s="46">
        <v>0.01200225238232746</v>
      </c>
      <c r="CM14" s="46">
        <v>0.0045595148714987</v>
      </c>
      <c r="CN14" s="46">
        <v>0.00539766098758302</v>
      </c>
      <c r="CO14" s="46">
        <v>0.013879699682356337</v>
      </c>
      <c r="CP14" s="46">
        <v>0.01575714698238521</v>
      </c>
      <c r="CQ14" s="46">
        <v>0.03439751660410049</v>
      </c>
      <c r="CR14" s="46">
        <v>0.007342159976898642</v>
      </c>
      <c r="CS14" s="57">
        <v>0.291666666666667</v>
      </c>
      <c r="CT14" s="46">
        <v>0.009554865723361245</v>
      </c>
      <c r="CU14" s="46">
        <v>0.02796055443257291</v>
      </c>
      <c r="CV14" s="46">
        <v>0.011834623159110597</v>
      </c>
      <c r="CW14" s="46">
        <v>0.00395604966791799</v>
      </c>
      <c r="CX14" s="46">
        <v>0.007409211666185388</v>
      </c>
      <c r="CY14" s="55">
        <v>0.009554865723361245</v>
      </c>
      <c r="CZ14" s="46">
        <v>0.0066</v>
      </c>
      <c r="DA14" s="46">
        <v>0.015455414380594857</v>
      </c>
      <c r="DB14" s="46">
        <v>0.0054</v>
      </c>
      <c r="DC14" s="46">
        <v>0.008247357782269708</v>
      </c>
      <c r="DD14" s="46">
        <v>0.016964077389546632</v>
      </c>
      <c r="DE14" s="27">
        <v>0.009990701703725091</v>
      </c>
      <c r="DF14" s="35">
        <v>0</v>
      </c>
      <c r="DG14" s="25">
        <v>0</v>
      </c>
      <c r="DH14" s="25">
        <v>0.010092025927042511</v>
      </c>
      <c r="DI14" s="25">
        <v>0.00299660838106723</v>
      </c>
      <c r="DJ14" s="25">
        <v>0.0064065420560747675</v>
      </c>
      <c r="DK14" s="57">
        <v>0.291666666666667</v>
      </c>
      <c r="DL14" s="25">
        <v>0.008610943623756407</v>
      </c>
      <c r="DM14" s="55">
        <v>0.0014121947542960508</v>
      </c>
      <c r="DN14" s="25">
        <v>0</v>
      </c>
      <c r="DO14" s="55">
        <v>0</v>
      </c>
      <c r="DP14" s="25">
        <v>0</v>
      </c>
      <c r="DQ14" s="25">
        <v>0</v>
      </c>
      <c r="DR14" s="25">
        <v>0</v>
      </c>
      <c r="DS14" s="25">
        <v>0</v>
      </c>
      <c r="DT14" s="25">
        <v>0</v>
      </c>
      <c r="DU14" s="25">
        <v>0.0041667077161254</v>
      </c>
      <c r="DV14" s="25">
        <v>0.003234931578397577</v>
      </c>
      <c r="DW14" s="25">
        <v>0.104105</v>
      </c>
      <c r="DX14" s="46">
        <v>0.003234872653103918</v>
      </c>
      <c r="DY14" s="46">
        <v>0.55968</v>
      </c>
      <c r="DZ14" s="57">
        <v>0.291666666666667</v>
      </c>
      <c r="EA14" s="46">
        <v>0.0070069015304649145</v>
      </c>
      <c r="EB14" s="46">
        <v>0.28728</v>
      </c>
      <c r="EC14" s="46">
        <v>0.21744</v>
      </c>
      <c r="ED14" s="46">
        <v>0.03474</v>
      </c>
      <c r="EE14" s="46">
        <v>0.24408000000000002</v>
      </c>
      <c r="EF14" s="46">
        <v>0.18630000000000002</v>
      </c>
      <c r="EG14" s="35">
        <v>0.21276</v>
      </c>
      <c r="EH14" s="35">
        <v>0.28493999999999997</v>
      </c>
      <c r="EI14" s="35">
        <v>0.29448</v>
      </c>
      <c r="EJ14" s="35">
        <v>0.31476</v>
      </c>
      <c r="EK14" s="35">
        <v>0.072</v>
      </c>
      <c r="EL14" s="35">
        <v>0.6072000000000001</v>
      </c>
      <c r="EM14" s="35"/>
      <c r="EN14" s="35"/>
      <c r="EO14" s="57">
        <v>0.291666666666667</v>
      </c>
      <c r="EP14" s="35"/>
      <c r="EQ14" s="35"/>
      <c r="ER14" s="35"/>
      <c r="ES14" s="35"/>
      <c r="ET14" s="35"/>
      <c r="EU14" s="35"/>
      <c r="EV14" s="35"/>
      <c r="EW14" s="35"/>
      <c r="EX14" s="35"/>
      <c r="EY14" s="30">
        <f t="shared" si="11"/>
        <v>4.734034377449502</v>
      </c>
      <c r="EZ14" s="31"/>
      <c r="FA14" s="30">
        <f t="shared" si="10"/>
        <v>3.739586553856542</v>
      </c>
      <c r="FB14" s="30">
        <f t="shared" si="12"/>
        <v>8.473620931306044</v>
      </c>
    </row>
    <row r="15" spans="1:158" ht="15.75">
      <c r="A15" s="57">
        <v>0.333333333333333</v>
      </c>
      <c r="B15" s="46">
        <v>0.5992799999999999</v>
      </c>
      <c r="C15" s="46">
        <v>0.16860000000000003</v>
      </c>
      <c r="D15" s="25">
        <v>0.36972000000000005</v>
      </c>
      <c r="E15" s="25">
        <v>0.66718</v>
      </c>
      <c r="F15" s="46">
        <v>0.24552</v>
      </c>
      <c r="G15" s="46">
        <v>0.15192000000000003</v>
      </c>
      <c r="H15" s="27">
        <v>0</v>
      </c>
      <c r="I15" s="46">
        <v>0.016980000000000002</v>
      </c>
      <c r="J15" s="46">
        <v>0.177</v>
      </c>
      <c r="K15" s="46">
        <v>0.011720000000000001</v>
      </c>
      <c r="L15" s="46">
        <v>0.07518000000000001</v>
      </c>
      <c r="M15" s="46">
        <v>0.06282</v>
      </c>
      <c r="N15" s="46">
        <v>0.10053</v>
      </c>
      <c r="O15" s="25">
        <v>0.056760000000000005</v>
      </c>
      <c r="P15" s="25">
        <v>0.25767</v>
      </c>
      <c r="Q15" s="57">
        <v>0.333333333333333</v>
      </c>
      <c r="R15" s="25">
        <v>0.03774871872173652</v>
      </c>
      <c r="S15" s="46">
        <v>0.141445</v>
      </c>
      <c r="T15" s="25">
        <v>0.027839999999999997</v>
      </c>
      <c r="U15" s="56">
        <v>0.053160000000000006</v>
      </c>
      <c r="V15" s="25">
        <v>0.18864</v>
      </c>
      <c r="W15" s="25">
        <v>0.05166</v>
      </c>
      <c r="X15" s="46">
        <v>0.0024300000000000003</v>
      </c>
      <c r="Y15" s="25">
        <v>0.09050814538545442</v>
      </c>
      <c r="Z15" s="46">
        <v>0.061838386904692386</v>
      </c>
      <c r="AA15" s="29">
        <v>0</v>
      </c>
      <c r="AB15" s="46">
        <v>0.023179999999999996</v>
      </c>
      <c r="AC15" s="35">
        <v>0.11688</v>
      </c>
      <c r="AD15" s="35">
        <v>0.16776</v>
      </c>
      <c r="AE15" s="46">
        <v>0.02040286783042394</v>
      </c>
      <c r="AF15" s="46">
        <v>0.00383</v>
      </c>
      <c r="AG15" s="46">
        <v>0.04671</v>
      </c>
      <c r="AH15" s="57">
        <v>0.333333333333333</v>
      </c>
      <c r="AI15" s="55">
        <v>0.00970920948120898</v>
      </c>
      <c r="AJ15" s="46">
        <v>0.019629488733748587</v>
      </c>
      <c r="AK15" s="46">
        <v>0.09359999999999999</v>
      </c>
      <c r="AL15" s="56">
        <v>0.008771670970121725</v>
      </c>
      <c r="AM15" s="56">
        <v>0.003528833148899545</v>
      </c>
      <c r="AN15" s="46">
        <v>0.02744</v>
      </c>
      <c r="AO15" s="46">
        <v>0.05144</v>
      </c>
      <c r="AP15" s="46">
        <v>0.03336</v>
      </c>
      <c r="AQ15" s="25">
        <v>0.009984999999999999</v>
      </c>
      <c r="AR15" s="25">
        <v>0.09287999999999999</v>
      </c>
      <c r="AS15" s="46">
        <v>0.056940000000000004</v>
      </c>
      <c r="AT15" s="25">
        <v>0</v>
      </c>
      <c r="AU15" s="26">
        <v>0.07962999999999999</v>
      </c>
      <c r="AV15" s="46">
        <v>0.016278375541267553</v>
      </c>
      <c r="AW15" s="46">
        <v>0.08184000000000002</v>
      </c>
      <c r="AX15" s="57">
        <v>0.333333333333333</v>
      </c>
      <c r="AY15" s="25">
        <v>0.010210129635212544</v>
      </c>
      <c r="AZ15" s="25">
        <v>0.0016899999999999999</v>
      </c>
      <c r="BA15" s="55">
        <v>0.05065642843079349</v>
      </c>
      <c r="BB15" s="25">
        <v>0</v>
      </c>
      <c r="BC15" s="25">
        <v>0.01311</v>
      </c>
      <c r="BD15" s="35">
        <v>0.02895</v>
      </c>
      <c r="BE15" s="25">
        <v>0.010186341085816824</v>
      </c>
      <c r="BF15" s="25">
        <v>0.007890000000000001</v>
      </c>
      <c r="BG15" s="25">
        <v>0.010155</v>
      </c>
      <c r="BH15" s="25">
        <v>0.01113261320854298</v>
      </c>
      <c r="BI15" s="25">
        <v>0</v>
      </c>
      <c r="BJ15" s="25">
        <v>0.12284511606873684</v>
      </c>
      <c r="BK15" s="27">
        <v>0.046439999999999995</v>
      </c>
      <c r="BL15" s="25">
        <v>0</v>
      </c>
      <c r="BM15" s="57">
        <v>0.333333333333333</v>
      </c>
      <c r="BN15" s="56">
        <v>0.04628</v>
      </c>
      <c r="BO15" s="56">
        <f t="shared" si="8"/>
        <v>0.02314</v>
      </c>
      <c r="BP15" s="56">
        <v>0.0726</v>
      </c>
      <c r="BQ15" s="25">
        <v>0.0712</v>
      </c>
      <c r="BR15" s="56">
        <v>0.06919999999999998</v>
      </c>
      <c r="BS15" s="25">
        <v>0.026375000000000003</v>
      </c>
      <c r="BT15" s="53">
        <v>0.0785</v>
      </c>
      <c r="BU15" s="25">
        <v>0</v>
      </c>
      <c r="BV15" s="25">
        <v>0.014320000000000001</v>
      </c>
      <c r="BW15" s="28">
        <v>0.010963077244913974</v>
      </c>
      <c r="BX15" s="25">
        <v>0.00464018618273103</v>
      </c>
      <c r="BY15" s="46">
        <v>0.01122</v>
      </c>
      <c r="BZ15" s="46">
        <v>0.010879999999999999</v>
      </c>
      <c r="CA15" s="27">
        <v>0.003</v>
      </c>
      <c r="CB15" s="46">
        <v>0.0036272018481085765</v>
      </c>
      <c r="CC15" s="57">
        <v>0.333333333333333</v>
      </c>
      <c r="CD15" s="55">
        <v>0.00852</v>
      </c>
      <c r="CE15" s="46">
        <v>0.009102223505630957</v>
      </c>
      <c r="CF15" s="46">
        <v>0.011292232168639907</v>
      </c>
      <c r="CG15" s="46">
        <v>0.008383626913081145</v>
      </c>
      <c r="CH15" s="46">
        <v>0.006364712676869767</v>
      </c>
      <c r="CI15" s="46">
        <v>0.01601443834825296</v>
      </c>
      <c r="CJ15" s="46">
        <v>0.030386370199249207</v>
      </c>
      <c r="CK15" s="55">
        <f t="shared" si="9"/>
        <v>0.000333333333333333</v>
      </c>
      <c r="CL15" s="46">
        <v>0.012250360958706324</v>
      </c>
      <c r="CM15" s="46">
        <v>0.004653768408894023</v>
      </c>
      <c r="CN15" s="46">
        <v>0.005509240542881894</v>
      </c>
      <c r="CO15" s="46">
        <v>0.014166618538839156</v>
      </c>
      <c r="CP15" s="46">
        <v>0.016082876118971988</v>
      </c>
      <c r="CQ15" s="46">
        <v>0.03510857637886226</v>
      </c>
      <c r="CR15" s="46">
        <v>0.0074939358937337565</v>
      </c>
      <c r="CS15" s="57">
        <v>0.333333333333333</v>
      </c>
      <c r="CT15" s="46">
        <v>0.009752382327461739</v>
      </c>
      <c r="CU15" s="46">
        <v>0.028538550389835403</v>
      </c>
      <c r="CV15" s="46">
        <v>0.01207926653190875</v>
      </c>
      <c r="CW15" s="46">
        <v>0.004037828472422756</v>
      </c>
      <c r="CX15" s="46">
        <v>0.007562373664452787</v>
      </c>
      <c r="CY15" s="55">
        <v>0.009752382327461739</v>
      </c>
      <c r="CZ15" s="46">
        <v>0.00932</v>
      </c>
      <c r="DA15" s="46">
        <v>0.015774906150736356</v>
      </c>
      <c r="DB15" s="46">
        <v>0.0054399999999999995</v>
      </c>
      <c r="DC15" s="46">
        <v>0.00841784579844066</v>
      </c>
      <c r="DD15" s="46">
        <v>0.017314755991914524</v>
      </c>
      <c r="DE15" s="27">
        <v>0.010197227837135432</v>
      </c>
      <c r="DF15" s="35">
        <v>0</v>
      </c>
      <c r="DG15" s="25">
        <v>0</v>
      </c>
      <c r="DH15" s="25">
        <v>0.010533690081398858</v>
      </c>
      <c r="DI15" s="25">
        <v>0.003127750979801026</v>
      </c>
      <c r="DJ15" s="25">
        <v>0.006686915887850468</v>
      </c>
      <c r="DK15" s="57">
        <v>0.333333333333333</v>
      </c>
      <c r="DL15" s="25">
        <v>0.008987790171842027</v>
      </c>
      <c r="DM15" s="55">
        <v>0.0014739975881820926</v>
      </c>
      <c r="DN15" s="25">
        <v>1E-05</v>
      </c>
      <c r="DO15" s="55">
        <v>0</v>
      </c>
      <c r="DP15" s="25">
        <v>0</v>
      </c>
      <c r="DQ15" s="25">
        <v>0</v>
      </c>
      <c r="DR15" s="25">
        <v>0</v>
      </c>
      <c r="DS15" s="25">
        <v>0</v>
      </c>
      <c r="DT15" s="25">
        <v>0</v>
      </c>
      <c r="DU15" s="25">
        <v>0.009017416698919811</v>
      </c>
      <c r="DV15" s="25">
        <v>0.0032244019638566807</v>
      </c>
      <c r="DW15" s="25">
        <v>0.07973999999999999</v>
      </c>
      <c r="DX15" s="46">
        <v>0.003977302442340883</v>
      </c>
      <c r="DY15" s="46">
        <v>0.58872</v>
      </c>
      <c r="DZ15" s="57">
        <v>0.333333333333333</v>
      </c>
      <c r="EA15" s="46">
        <v>0.0071517470401386085</v>
      </c>
      <c r="EB15" s="46">
        <v>0.37656</v>
      </c>
      <c r="EC15" s="46">
        <v>0.2223</v>
      </c>
      <c r="ED15" s="46">
        <v>0.03978</v>
      </c>
      <c r="EE15" s="46">
        <v>0.27864</v>
      </c>
      <c r="EF15" s="46">
        <v>0.24731999999999996</v>
      </c>
      <c r="EG15" s="35">
        <v>0.23580000000000004</v>
      </c>
      <c r="EH15" s="35">
        <v>0.28926</v>
      </c>
      <c r="EI15" s="35">
        <v>0.32712</v>
      </c>
      <c r="EJ15" s="35">
        <v>0.37044</v>
      </c>
      <c r="EK15" s="35">
        <v>0.132</v>
      </c>
      <c r="EL15" s="35">
        <v>0.65712</v>
      </c>
      <c r="EM15" s="35"/>
      <c r="EN15" s="35"/>
      <c r="EO15" s="57">
        <v>0.333333333333333</v>
      </c>
      <c r="EP15" s="35"/>
      <c r="EQ15" s="35"/>
      <c r="ER15" s="35"/>
      <c r="ES15" s="35"/>
      <c r="ET15" s="35"/>
      <c r="EU15" s="35"/>
      <c r="EV15" s="35"/>
      <c r="EW15" s="35"/>
      <c r="EX15" s="35"/>
      <c r="EY15" s="30">
        <f t="shared" si="11"/>
        <v>5.388605116068737</v>
      </c>
      <c r="EZ15" s="31"/>
      <c r="FA15" s="30">
        <f t="shared" si="10"/>
        <v>4.17339252068572</v>
      </c>
      <c r="FB15" s="30">
        <f t="shared" si="12"/>
        <v>9.561997636754457</v>
      </c>
    </row>
    <row r="16" spans="1:158" ht="15.75">
      <c r="A16" s="57">
        <v>0.375</v>
      </c>
      <c r="B16" s="46">
        <v>0.6216</v>
      </c>
      <c r="C16" s="46">
        <v>0.19391999999999998</v>
      </c>
      <c r="D16" s="25">
        <v>0.39636</v>
      </c>
      <c r="E16" s="25">
        <v>0.71388</v>
      </c>
      <c r="F16" s="46">
        <v>0.28872</v>
      </c>
      <c r="G16" s="46">
        <v>0.16776000000000002</v>
      </c>
      <c r="H16" s="27">
        <v>0</v>
      </c>
      <c r="I16" s="46">
        <v>0.030359999999999998</v>
      </c>
      <c r="J16" s="46">
        <v>0.17652</v>
      </c>
      <c r="K16" s="46">
        <v>0.01284</v>
      </c>
      <c r="L16" s="46">
        <v>0.09672</v>
      </c>
      <c r="M16" s="46">
        <v>0.062459999999999995</v>
      </c>
      <c r="N16" s="46">
        <v>0.11016000000000001</v>
      </c>
      <c r="O16" s="25">
        <v>0.06312</v>
      </c>
      <c r="P16" s="25">
        <v>0.29367</v>
      </c>
      <c r="Q16" s="57">
        <v>0.375</v>
      </c>
      <c r="R16" s="25">
        <v>0.03648251432016883</v>
      </c>
      <c r="S16" s="46">
        <v>0.151725</v>
      </c>
      <c r="T16" s="25">
        <v>0.03084</v>
      </c>
      <c r="U16" s="56">
        <v>0.05901000000000001</v>
      </c>
      <c r="V16" s="25">
        <v>0.18624000000000002</v>
      </c>
      <c r="W16" s="25">
        <v>0.052765</v>
      </c>
      <c r="X16" s="46">
        <v>0.002005</v>
      </c>
      <c r="Y16" s="25">
        <v>0.09868934942472114</v>
      </c>
      <c r="Z16" s="46">
        <v>0.057298835946712735</v>
      </c>
      <c r="AA16" s="29">
        <v>0</v>
      </c>
      <c r="AB16" s="46">
        <v>0.028440000000000003</v>
      </c>
      <c r="AC16" s="35">
        <v>0.15072</v>
      </c>
      <c r="AD16" s="35">
        <v>0.18924000000000002</v>
      </c>
      <c r="AE16" s="46">
        <v>0.021200374064837903</v>
      </c>
      <c r="AF16" s="46">
        <v>0.004142000000000001</v>
      </c>
      <c r="AG16" s="46">
        <v>0.0588</v>
      </c>
      <c r="AH16" s="57">
        <v>0.375</v>
      </c>
      <c r="AI16" s="55">
        <v>0.009472680907988796</v>
      </c>
      <c r="AJ16" s="46">
        <v>0.019151289661803437</v>
      </c>
      <c r="AK16" s="46">
        <v>0.13905</v>
      </c>
      <c r="AL16" s="56">
        <v>0.008151235706381408</v>
      </c>
      <c r="AM16" s="56">
        <v>0.0032792327554407967</v>
      </c>
      <c r="AN16" s="46">
        <v>0.02888</v>
      </c>
      <c r="AO16" s="46">
        <v>0.05312000000000001</v>
      </c>
      <c r="AP16" s="46">
        <v>0.040760000000000005</v>
      </c>
      <c r="AQ16" s="25">
        <v>0.010945</v>
      </c>
      <c r="AR16" s="25">
        <v>0.09264</v>
      </c>
      <c r="AS16" s="46">
        <v>0.09563999999999999</v>
      </c>
      <c r="AT16" s="25">
        <v>0</v>
      </c>
      <c r="AU16" s="26">
        <v>0.078545</v>
      </c>
      <c r="AV16" s="46">
        <v>0.017810457945151563</v>
      </c>
      <c r="AW16" s="46">
        <v>0.07824</v>
      </c>
      <c r="AX16" s="57">
        <v>0.375</v>
      </c>
      <c r="AY16" s="25">
        <v>0.009867651492312331</v>
      </c>
      <c r="AZ16" s="25">
        <v>0.0012900000000000001</v>
      </c>
      <c r="BA16" s="55">
        <v>0.060033668044890756</v>
      </c>
      <c r="BB16" s="25">
        <v>0</v>
      </c>
      <c r="BC16" s="25">
        <v>0.016105</v>
      </c>
      <c r="BD16" s="35">
        <v>0.02773</v>
      </c>
      <c r="BE16" s="25">
        <v>0.011107103902044262</v>
      </c>
      <c r="BF16" s="25">
        <v>0.008379999999999999</v>
      </c>
      <c r="BG16" s="25">
        <v>0.01041</v>
      </c>
      <c r="BH16" s="25">
        <v>0.012138911368354386</v>
      </c>
      <c r="BI16" s="25">
        <v>0</v>
      </c>
      <c r="BJ16" s="25">
        <v>0.11872452517334943</v>
      </c>
      <c r="BK16" s="27">
        <v>0.04686</v>
      </c>
      <c r="BL16" s="25">
        <v>0</v>
      </c>
      <c r="BM16" s="57">
        <v>0.375</v>
      </c>
      <c r="BN16" s="56">
        <v>0.04292</v>
      </c>
      <c r="BO16" s="56">
        <f t="shared" si="8"/>
        <v>0.02146</v>
      </c>
      <c r="BP16" s="56">
        <v>0.06942</v>
      </c>
      <c r="BQ16" s="25">
        <v>0.07970000000000001</v>
      </c>
      <c r="BR16" s="56">
        <v>0.0687</v>
      </c>
      <c r="BS16" s="25">
        <v>0.024524999999999998</v>
      </c>
      <c r="BT16" s="53">
        <v>0.0897</v>
      </c>
      <c r="BU16" s="25">
        <v>0</v>
      </c>
      <c r="BV16" s="25">
        <v>0.012379999999999999</v>
      </c>
      <c r="BW16" s="28">
        <v>0.008894147795617388</v>
      </c>
      <c r="BX16" s="25">
        <v>0.003764499764656661</v>
      </c>
      <c r="BY16" s="46">
        <v>0.01248</v>
      </c>
      <c r="BZ16" s="46">
        <v>0.016</v>
      </c>
      <c r="CA16" s="27">
        <v>0.0025</v>
      </c>
      <c r="CB16" s="46">
        <v>0.0037373953219751663</v>
      </c>
      <c r="CC16" s="57">
        <v>0.375</v>
      </c>
      <c r="CD16" s="55">
        <v>0.012879999999999999</v>
      </c>
      <c r="CE16" s="46">
        <v>0.009378746751371644</v>
      </c>
      <c r="CF16" s="46">
        <v>0.011635287323130234</v>
      </c>
      <c r="CG16" s="46">
        <v>0.008638319376263356</v>
      </c>
      <c r="CH16" s="46">
        <v>0.006558071036673405</v>
      </c>
      <c r="CI16" s="46">
        <v>0.016500952930984695</v>
      </c>
      <c r="CJ16" s="46">
        <v>0.03130950043315045</v>
      </c>
      <c r="CK16" s="55">
        <f t="shared" si="9"/>
        <v>0.000375</v>
      </c>
      <c r="CL16" s="46">
        <v>0.012622523823274617</v>
      </c>
      <c r="CM16" s="46">
        <v>0.004795148714987006</v>
      </c>
      <c r="CN16" s="46">
        <v>0.005676609875830205</v>
      </c>
      <c r="CO16" s="46">
        <v>0.014596996823563385</v>
      </c>
      <c r="CP16" s="46">
        <v>0.01657146982385215</v>
      </c>
      <c r="CQ16" s="46">
        <v>0.03617516604100491</v>
      </c>
      <c r="CR16" s="46">
        <v>0.007721599768986428</v>
      </c>
      <c r="CS16" s="57">
        <v>0.375</v>
      </c>
      <c r="CT16" s="46">
        <v>0.010048657233612476</v>
      </c>
      <c r="CU16" s="46">
        <v>0.02940554432572914</v>
      </c>
      <c r="CV16" s="46">
        <v>0.012446231591105979</v>
      </c>
      <c r="CW16" s="46">
        <v>0.004160496679179902</v>
      </c>
      <c r="CX16" s="46">
        <v>0.007792116661853885</v>
      </c>
      <c r="CY16" s="55">
        <v>0.010048657233612476</v>
      </c>
      <c r="CZ16" s="46">
        <v>0.00984</v>
      </c>
      <c r="DA16" s="46">
        <v>0.016254143805948598</v>
      </c>
      <c r="DB16" s="46">
        <v>0.00788</v>
      </c>
      <c r="DC16" s="46">
        <v>0.008673577822697084</v>
      </c>
      <c r="DD16" s="46">
        <v>0.017840773895466358</v>
      </c>
      <c r="DE16" s="27">
        <v>0.010507017037250937</v>
      </c>
      <c r="DF16" s="35">
        <v>0</v>
      </c>
      <c r="DG16" s="25">
        <v>0</v>
      </c>
      <c r="DH16" s="25">
        <v>0.010180358757913779</v>
      </c>
      <c r="DI16" s="25">
        <v>0.003022836900813989</v>
      </c>
      <c r="DJ16" s="25">
        <v>0.006462616822429908</v>
      </c>
      <c r="DK16" s="57">
        <v>0.375</v>
      </c>
      <c r="DL16" s="25">
        <v>0.008686312933373531</v>
      </c>
      <c r="DM16" s="55">
        <v>0.001424555321073259</v>
      </c>
      <c r="DN16" s="25">
        <v>0</v>
      </c>
      <c r="DO16" s="55">
        <v>0</v>
      </c>
      <c r="DP16" s="25">
        <v>0</v>
      </c>
      <c r="DQ16" s="25">
        <v>0</v>
      </c>
      <c r="DR16" s="25">
        <v>0</v>
      </c>
      <c r="DS16" s="25">
        <v>0</v>
      </c>
      <c r="DT16" s="25">
        <v>0</v>
      </c>
      <c r="DU16" s="25">
        <v>0.009832518208367051</v>
      </c>
      <c r="DV16" s="25">
        <v>0.003227911835370313</v>
      </c>
      <c r="DW16" s="25">
        <v>0.08258000000000001</v>
      </c>
      <c r="DX16" s="46">
        <v>0.003226714083991424</v>
      </c>
      <c r="DY16" s="46">
        <v>0.6384</v>
      </c>
      <c r="DZ16" s="57">
        <v>0.375</v>
      </c>
      <c r="EA16" s="46">
        <v>0.007369015304649148</v>
      </c>
      <c r="EB16" s="46">
        <v>0.41544</v>
      </c>
      <c r="EC16" s="46">
        <v>0.24588</v>
      </c>
      <c r="ED16" s="46">
        <v>0.04266</v>
      </c>
      <c r="EE16" s="46">
        <v>0.30168</v>
      </c>
      <c r="EF16" s="46">
        <v>0.31877999999999995</v>
      </c>
      <c r="EG16" s="35">
        <v>0.2502</v>
      </c>
      <c r="EH16" s="35">
        <v>0.29016000000000003</v>
      </c>
      <c r="EI16" s="35">
        <v>0.354</v>
      </c>
      <c r="EJ16" s="35">
        <v>0.42216000000000004</v>
      </c>
      <c r="EK16" s="35">
        <v>0.15528</v>
      </c>
      <c r="EL16" s="35">
        <v>0.70536</v>
      </c>
      <c r="EM16" s="35"/>
      <c r="EN16" s="35"/>
      <c r="EO16" s="57">
        <v>0.375</v>
      </c>
      <c r="EP16" s="35"/>
      <c r="EQ16" s="35"/>
      <c r="ER16" s="35"/>
      <c r="ES16" s="35"/>
      <c r="ET16" s="35"/>
      <c r="EU16" s="35"/>
      <c r="EV16" s="35"/>
      <c r="EW16" s="35"/>
      <c r="EX16" s="35"/>
      <c r="EY16" s="30">
        <f t="shared" si="11"/>
        <v>5.886044525173348</v>
      </c>
      <c r="EZ16" s="31"/>
      <c r="FA16" s="30">
        <f t="shared" si="10"/>
        <v>4.5405017976005695</v>
      </c>
      <c r="FB16" s="30">
        <f t="shared" si="12"/>
        <v>10.426546322773918</v>
      </c>
    </row>
    <row r="17" spans="1:158" ht="15.75">
      <c r="A17" s="57">
        <v>0.416666666666667</v>
      </c>
      <c r="B17" s="46">
        <v>0.6254400000000002</v>
      </c>
      <c r="C17" s="46">
        <v>0.18156</v>
      </c>
      <c r="D17" s="25">
        <v>0.37404000000000004</v>
      </c>
      <c r="E17" s="25">
        <v>0.7459199999999999</v>
      </c>
      <c r="F17" s="46">
        <v>0.29808</v>
      </c>
      <c r="G17" s="46">
        <v>0.16992</v>
      </c>
      <c r="H17" s="27">
        <v>0</v>
      </c>
      <c r="I17" s="46">
        <v>0.00786</v>
      </c>
      <c r="J17" s="46">
        <v>0.16452</v>
      </c>
      <c r="K17" s="46">
        <v>0.0132</v>
      </c>
      <c r="L17" s="46">
        <v>0.09792000000000001</v>
      </c>
      <c r="M17" s="46">
        <v>0.06444</v>
      </c>
      <c r="N17" s="46">
        <v>0.13157999999999997</v>
      </c>
      <c r="O17" s="25">
        <v>0.06881999999999999</v>
      </c>
      <c r="P17" s="25">
        <v>0.24425999999999998</v>
      </c>
      <c r="Q17" s="57">
        <v>0.416666666666667</v>
      </c>
      <c r="R17" s="25">
        <v>0.04204853783539343</v>
      </c>
      <c r="S17" s="46">
        <v>0.142735</v>
      </c>
      <c r="T17" s="25">
        <v>0.03348</v>
      </c>
      <c r="U17" s="56">
        <v>0.05676</v>
      </c>
      <c r="V17" s="25">
        <v>0.18719999999999998</v>
      </c>
      <c r="W17" s="25">
        <v>0.05612999999999999</v>
      </c>
      <c r="X17" s="46">
        <v>0.0017150000000000002</v>
      </c>
      <c r="Y17" s="25">
        <v>0.0826129974314767</v>
      </c>
      <c r="Z17" s="46">
        <v>0.057506754311200343</v>
      </c>
      <c r="AA17" s="29">
        <v>0</v>
      </c>
      <c r="AB17" s="46">
        <v>0.02782</v>
      </c>
      <c r="AC17" s="35">
        <v>0.19272</v>
      </c>
      <c r="AD17" s="35">
        <v>0.2076</v>
      </c>
      <c r="AE17" s="46">
        <v>0.02013703241895262</v>
      </c>
      <c r="AF17" s="46">
        <v>0.004796</v>
      </c>
      <c r="AG17" s="46">
        <v>0.061149999999999996</v>
      </c>
      <c r="AH17" s="57">
        <v>0.416666666666667</v>
      </c>
      <c r="AI17" s="55">
        <v>0.009204422892019564</v>
      </c>
      <c r="AJ17" s="46">
        <v>0.01860894193386564</v>
      </c>
      <c r="AK17" s="46">
        <v>0.15825000000000003</v>
      </c>
      <c r="AL17" s="56">
        <v>0.008087052748063444</v>
      </c>
      <c r="AM17" s="56">
        <v>0.003253412025082995</v>
      </c>
      <c r="AN17" s="46">
        <v>0.03168</v>
      </c>
      <c r="AO17" s="46">
        <v>0.058159999999999996</v>
      </c>
      <c r="AP17" s="46">
        <v>0.039920000000000004</v>
      </c>
      <c r="AQ17" s="25">
        <v>0.011190000000000002</v>
      </c>
      <c r="AR17" s="25">
        <v>0.0813</v>
      </c>
      <c r="AS17" s="46">
        <v>0.09714</v>
      </c>
      <c r="AT17" s="25">
        <v>0</v>
      </c>
      <c r="AU17" s="26">
        <v>0.08436</v>
      </c>
      <c r="AV17" s="46">
        <v>0.019479333420810926</v>
      </c>
      <c r="AW17" s="46">
        <v>0.07224000000000001</v>
      </c>
      <c r="AX17" s="57">
        <v>0.416666666666667</v>
      </c>
      <c r="AY17" s="25">
        <v>0.011373128328811178</v>
      </c>
      <c r="AZ17" s="25">
        <v>0.001625</v>
      </c>
      <c r="BA17" s="55">
        <v>0.06796081905886989</v>
      </c>
      <c r="BB17" s="25">
        <v>0</v>
      </c>
      <c r="BC17" s="25">
        <v>0.01234</v>
      </c>
      <c r="BD17" s="35">
        <v>0.02795</v>
      </c>
      <c r="BE17" s="25">
        <v>0.009297772773653281</v>
      </c>
      <c r="BF17" s="25">
        <v>0.00796</v>
      </c>
      <c r="BG17" s="25">
        <v>0.010715</v>
      </c>
      <c r="BH17" s="25">
        <v>0.010161500299074627</v>
      </c>
      <c r="BI17" s="25">
        <v>0</v>
      </c>
      <c r="BJ17" s="25">
        <v>0.1368379559843232</v>
      </c>
      <c r="BK17" s="27">
        <v>0.04332</v>
      </c>
      <c r="BL17" s="25">
        <v>0</v>
      </c>
      <c r="BM17" s="57">
        <v>0.416666666666667</v>
      </c>
      <c r="BN17" s="56">
        <v>0.048279999999999997</v>
      </c>
      <c r="BO17" s="56">
        <f t="shared" si="8"/>
        <v>0.024139999999999998</v>
      </c>
      <c r="BP17" s="56">
        <v>0.06918</v>
      </c>
      <c r="BQ17" s="25">
        <v>0.08030000000000001</v>
      </c>
      <c r="BR17" s="56">
        <v>0.0688</v>
      </c>
      <c r="BS17" s="25">
        <v>0.026449999999999994</v>
      </c>
      <c r="BT17" s="53">
        <v>0.0855</v>
      </c>
      <c r="BU17" s="25">
        <v>0</v>
      </c>
      <c r="BV17" s="25">
        <v>0.011980000000000001</v>
      </c>
      <c r="BW17" s="28">
        <v>0.011469065425448463</v>
      </c>
      <c r="BX17" s="25">
        <v>0.0048543486219340005</v>
      </c>
      <c r="BY17" s="46">
        <v>0.010379999999999999</v>
      </c>
      <c r="BZ17" s="46">
        <v>0.030799999999999998</v>
      </c>
      <c r="CA17" s="27">
        <v>0.00248</v>
      </c>
      <c r="CB17" s="46">
        <v>0.003780248339589951</v>
      </c>
      <c r="CC17" s="57">
        <v>0.416666666666667</v>
      </c>
      <c r="CD17" s="55">
        <v>0.014320000000000001</v>
      </c>
      <c r="CE17" s="46">
        <v>0.009486283569159688</v>
      </c>
      <c r="CF17" s="46">
        <v>0.011768697660987582</v>
      </c>
      <c r="CG17" s="46">
        <v>0.00873736644527866</v>
      </c>
      <c r="CH17" s="46">
        <v>0.006633265954374819</v>
      </c>
      <c r="CI17" s="46">
        <v>0.01669015304649148</v>
      </c>
      <c r="CJ17" s="46">
        <v>0.031668495524112036</v>
      </c>
      <c r="CK17" s="55">
        <f t="shared" si="9"/>
        <v>0.000416666666666667</v>
      </c>
      <c r="CL17" s="46">
        <v>0.012767253826162285</v>
      </c>
      <c r="CM17" s="46">
        <v>0.004850129945134276</v>
      </c>
      <c r="CN17" s="46">
        <v>0.005741697949754547</v>
      </c>
      <c r="CO17" s="46">
        <v>0.014764366156511695</v>
      </c>
      <c r="CP17" s="46">
        <v>0.0167614784868611</v>
      </c>
      <c r="CQ17" s="46">
        <v>0.036589950909615934</v>
      </c>
      <c r="CR17" s="46">
        <v>0.007810135720473578</v>
      </c>
      <c r="CS17" s="57">
        <v>0.416666666666667</v>
      </c>
      <c r="CT17" s="46">
        <v>0.010163875252671093</v>
      </c>
      <c r="CU17" s="46">
        <v>0.029742708634132253</v>
      </c>
      <c r="CV17" s="46">
        <v>0.012588940225238232</v>
      </c>
      <c r="CW17" s="46">
        <v>0.004208200981807681</v>
      </c>
      <c r="CX17" s="46">
        <v>0.0078814611608432</v>
      </c>
      <c r="CY17" s="55">
        <v>0.010163875252671093</v>
      </c>
      <c r="CZ17" s="46">
        <v>0.00948</v>
      </c>
      <c r="DA17" s="46">
        <v>0.016440514005197804</v>
      </c>
      <c r="DB17" s="46">
        <v>0.0066</v>
      </c>
      <c r="DC17" s="46">
        <v>0.00877302916546347</v>
      </c>
      <c r="DD17" s="46">
        <v>0.01804533641351429</v>
      </c>
      <c r="DE17" s="27">
        <v>0.010627490615073634</v>
      </c>
      <c r="DF17" s="35">
        <v>0</v>
      </c>
      <c r="DG17" s="25">
        <v>0</v>
      </c>
      <c r="DH17" s="25">
        <v>0.011733544367400263</v>
      </c>
      <c r="DI17" s="25">
        <v>0.0034840217063611704</v>
      </c>
      <c r="DJ17" s="25">
        <v>0.0074485981308411225</v>
      </c>
      <c r="DK17" s="57">
        <v>0.416666666666667</v>
      </c>
      <c r="DL17" s="25">
        <v>0.010011556627474626</v>
      </c>
      <c r="DM17" s="55">
        <v>0.0016418952869058387</v>
      </c>
      <c r="DN17" s="25">
        <v>0</v>
      </c>
      <c r="DO17" s="55">
        <v>0</v>
      </c>
      <c r="DP17" s="25">
        <v>0</v>
      </c>
      <c r="DQ17" s="25">
        <v>0</v>
      </c>
      <c r="DR17" s="25">
        <v>0</v>
      </c>
      <c r="DS17" s="25">
        <v>0</v>
      </c>
      <c r="DT17" s="25">
        <v>0</v>
      </c>
      <c r="DU17" s="25">
        <v>0.008230815242250448</v>
      </c>
      <c r="DV17" s="25">
        <v>0.003222062049514259</v>
      </c>
      <c r="DW17" s="25">
        <v>0.077465</v>
      </c>
      <c r="DX17" s="46">
        <v>0.004160870247372</v>
      </c>
      <c r="DY17" s="46">
        <v>0.67176</v>
      </c>
      <c r="DZ17" s="57">
        <v>0.416666666666667</v>
      </c>
      <c r="EA17" s="46">
        <v>0.007453508518625469</v>
      </c>
      <c r="EB17" s="46">
        <v>0.40248</v>
      </c>
      <c r="EC17" s="46">
        <v>0.24804</v>
      </c>
      <c r="ED17" s="46">
        <v>0.04536</v>
      </c>
      <c r="EE17" s="46">
        <v>0.3132</v>
      </c>
      <c r="EF17" s="46">
        <v>0.40428</v>
      </c>
      <c r="EG17" s="35">
        <v>0.25866</v>
      </c>
      <c r="EH17" s="35">
        <v>0.31356</v>
      </c>
      <c r="EI17" s="35">
        <v>0.36792</v>
      </c>
      <c r="EJ17" s="35">
        <v>0.42672000000000004</v>
      </c>
      <c r="EK17" s="35">
        <v>0.15431999999999998</v>
      </c>
      <c r="EL17" s="35">
        <v>0.73176</v>
      </c>
      <c r="EM17" s="35"/>
      <c r="EN17" s="35"/>
      <c r="EO17" s="57">
        <v>0.416666666666667</v>
      </c>
      <c r="EP17" s="35"/>
      <c r="EQ17" s="35"/>
      <c r="ER17" s="35"/>
      <c r="ES17" s="35"/>
      <c r="ET17" s="35"/>
      <c r="EU17" s="35"/>
      <c r="EV17" s="35"/>
      <c r="EW17" s="35"/>
      <c r="EX17" s="35"/>
      <c r="EY17" s="30">
        <f t="shared" si="11"/>
        <v>6.130417955984323</v>
      </c>
      <c r="EZ17" s="31"/>
      <c r="FA17" s="30">
        <f t="shared" si="10"/>
        <v>4.558994613609188</v>
      </c>
      <c r="FB17" s="30">
        <f t="shared" si="12"/>
        <v>10.689412569593511</v>
      </c>
    </row>
    <row r="18" spans="1:158" ht="15.75">
      <c r="A18" s="57">
        <v>0.458333333333333</v>
      </c>
      <c r="B18" s="46">
        <v>0.6050399999999999</v>
      </c>
      <c r="C18" s="46">
        <v>0.18864</v>
      </c>
      <c r="D18" s="25">
        <v>0.39096</v>
      </c>
      <c r="E18" s="25">
        <v>0.7639199999999999</v>
      </c>
      <c r="F18" s="46">
        <v>0.26928</v>
      </c>
      <c r="G18" s="46">
        <v>0.17352</v>
      </c>
      <c r="H18" s="27">
        <v>0</v>
      </c>
      <c r="I18" s="46">
        <v>0.006959999999999999</v>
      </c>
      <c r="J18" s="46">
        <v>0.17687999999999998</v>
      </c>
      <c r="K18" s="46">
        <v>0.0134</v>
      </c>
      <c r="L18" s="46">
        <v>0.09731999999999999</v>
      </c>
      <c r="M18" s="46">
        <v>0.05982</v>
      </c>
      <c r="N18" s="46">
        <v>0.10206</v>
      </c>
      <c r="O18" s="25">
        <v>0.07152</v>
      </c>
      <c r="P18" s="25">
        <v>0.20618999999999998</v>
      </c>
      <c r="Q18" s="57">
        <v>0.458333333333333</v>
      </c>
      <c r="R18" s="25">
        <v>0.04716611395839614</v>
      </c>
      <c r="S18" s="46">
        <v>0.14011500000000002</v>
      </c>
      <c r="T18" s="25">
        <v>0.03108</v>
      </c>
      <c r="U18" s="56">
        <v>0.06420000000000001</v>
      </c>
      <c r="V18" s="25">
        <v>0.19440000000000002</v>
      </c>
      <c r="W18" s="25">
        <v>0.055775000000000005</v>
      </c>
      <c r="X18" s="46">
        <v>0.001285</v>
      </c>
      <c r="Y18" s="25">
        <v>0.09886098307589458</v>
      </c>
      <c r="Z18" s="46">
        <v>0.05194493806115657</v>
      </c>
      <c r="AA18" s="29">
        <v>0</v>
      </c>
      <c r="AB18" s="46">
        <v>0.028040000000000002</v>
      </c>
      <c r="AC18" s="35">
        <v>0.18816</v>
      </c>
      <c r="AD18" s="35">
        <v>0.21647999999999998</v>
      </c>
      <c r="AE18" s="46">
        <v>0.02156589775561097</v>
      </c>
      <c r="AF18" s="46">
        <v>0.0043760000000000005</v>
      </c>
      <c r="AG18" s="46">
        <v>0.059090000000000004</v>
      </c>
      <c r="AH18" s="57">
        <v>0.458333333333333</v>
      </c>
      <c r="AI18" s="55">
        <v>0.009068851636637263</v>
      </c>
      <c r="AJ18" s="46">
        <v>0.018334852221897076</v>
      </c>
      <c r="AK18" s="46">
        <v>0.15</v>
      </c>
      <c r="AL18" s="56">
        <v>0.008172630025820731</v>
      </c>
      <c r="AM18" s="56">
        <v>0.003287839665560064</v>
      </c>
      <c r="AN18" s="46">
        <v>0.03064</v>
      </c>
      <c r="AO18" s="46">
        <v>0.05784</v>
      </c>
      <c r="AP18" s="46">
        <v>0.042480000000000004</v>
      </c>
      <c r="AQ18" s="25">
        <v>0.00633</v>
      </c>
      <c r="AR18" s="25">
        <v>0.07919999999999999</v>
      </c>
      <c r="AS18" s="46">
        <v>0.09852</v>
      </c>
      <c r="AT18" s="25">
        <v>0</v>
      </c>
      <c r="AU18" s="26">
        <v>0.07680500000000001</v>
      </c>
      <c r="AV18" s="46">
        <v>0.021189246818002893</v>
      </c>
      <c r="AW18" s="46">
        <v>0.054479999999999994</v>
      </c>
      <c r="AX18" s="57">
        <v>0.458333333333333</v>
      </c>
      <c r="AY18" s="25">
        <v>0.012757310823032863</v>
      </c>
      <c r="AZ18" s="25">
        <v>0.00084</v>
      </c>
      <c r="BA18" s="55">
        <v>0.06109706635164405</v>
      </c>
      <c r="BB18" s="25">
        <v>0</v>
      </c>
      <c r="BC18" s="25">
        <v>0.01711</v>
      </c>
      <c r="BD18" s="35">
        <v>0.029009999999999998</v>
      </c>
      <c r="BE18" s="25">
        <v>0.0111264206044826</v>
      </c>
      <c r="BF18" s="25">
        <v>0.010879999999999999</v>
      </c>
      <c r="BG18" s="25">
        <v>0.011585000000000002</v>
      </c>
      <c r="BH18" s="25">
        <v>0.01216002251856022</v>
      </c>
      <c r="BI18" s="25">
        <v>0</v>
      </c>
      <c r="BJ18" s="25">
        <v>0.1534920108531806</v>
      </c>
      <c r="BK18" s="27">
        <v>0.04704</v>
      </c>
      <c r="BL18" s="25">
        <v>0</v>
      </c>
      <c r="BM18" s="57">
        <v>0.458333333333333</v>
      </c>
      <c r="BN18" s="56">
        <v>0.045919999999999996</v>
      </c>
      <c r="BO18" s="56">
        <f t="shared" si="8"/>
        <v>0.022959999999999998</v>
      </c>
      <c r="BP18" s="56">
        <v>0.07842</v>
      </c>
      <c r="BQ18" s="25">
        <v>0.07390000000000001</v>
      </c>
      <c r="BR18" s="56">
        <v>0.06919999999999998</v>
      </c>
      <c r="BS18" s="25">
        <v>0.025275000000000002</v>
      </c>
      <c r="BT18" s="53">
        <v>0.0804</v>
      </c>
      <c r="BU18" s="25">
        <v>0</v>
      </c>
      <c r="BV18" s="25">
        <v>0.011079999999999998</v>
      </c>
      <c r="BW18" s="28">
        <v>0.007825950525600128</v>
      </c>
      <c r="BX18" s="25">
        <v>0.0033123790596726117</v>
      </c>
      <c r="BY18" s="46">
        <v>0.01074</v>
      </c>
      <c r="BZ18" s="46">
        <v>0.023559999999999998</v>
      </c>
      <c r="CA18" s="27">
        <v>0.00276</v>
      </c>
      <c r="CB18" s="46">
        <v>0.003660872076234479</v>
      </c>
      <c r="CC18" s="57">
        <v>0.458333333333333</v>
      </c>
      <c r="CD18" s="55">
        <v>0.01348</v>
      </c>
      <c r="CE18" s="46">
        <v>0.009186716719607278</v>
      </c>
      <c r="CF18" s="46">
        <v>0.011397054576956396</v>
      </c>
      <c r="CG18" s="46">
        <v>0.008461449610164599</v>
      </c>
      <c r="CH18" s="46">
        <v>0.006423794397920879</v>
      </c>
      <c r="CI18" s="46">
        <v>0.016163095581865433</v>
      </c>
      <c r="CJ18" s="46">
        <v>0.03066843777071903</v>
      </c>
      <c r="CK18" s="55">
        <f t="shared" si="9"/>
        <v>0.000458333333333333</v>
      </c>
      <c r="CL18" s="46">
        <v>0.012364077389546637</v>
      </c>
      <c r="CM18" s="46">
        <v>0.004696967946866879</v>
      </c>
      <c r="CN18" s="46">
        <v>0.005560381172393878</v>
      </c>
      <c r="CO18" s="46">
        <v>0.014298123014727116</v>
      </c>
      <c r="CP18" s="46">
        <v>0.016232168639907594</v>
      </c>
      <c r="CQ18" s="46">
        <v>0.035434478775628074</v>
      </c>
      <c r="CR18" s="46">
        <v>0.007563499855616518</v>
      </c>
      <c r="CS18" s="57">
        <v>0.458333333333333</v>
      </c>
      <c r="CT18" s="46">
        <v>0.009842910771007797</v>
      </c>
      <c r="CU18" s="46">
        <v>0.02880346520358071</v>
      </c>
      <c r="CV18" s="46">
        <v>0.012191394744441237</v>
      </c>
      <c r="CW18" s="46">
        <v>0.004075310424487439</v>
      </c>
      <c r="CX18" s="46">
        <v>0.007632572913658678</v>
      </c>
      <c r="CY18" s="55">
        <v>0.009842910771007797</v>
      </c>
      <c r="CZ18" s="46">
        <v>0.00908</v>
      </c>
      <c r="DA18" s="46">
        <v>0.015921339878717876</v>
      </c>
      <c r="DB18" s="46">
        <v>0.006640000000000001</v>
      </c>
      <c r="DC18" s="46">
        <v>0.008495986139185679</v>
      </c>
      <c r="DD18" s="46">
        <v>0.017475483684666476</v>
      </c>
      <c r="DE18" s="27">
        <v>0.010291885648281835</v>
      </c>
      <c r="DF18" s="35">
        <v>0</v>
      </c>
      <c r="DG18" s="25">
        <v>0</v>
      </c>
      <c r="DH18" s="25">
        <v>0.013161591799819116</v>
      </c>
      <c r="DI18" s="25">
        <v>0.0039080494422671095</v>
      </c>
      <c r="DJ18" s="25">
        <v>0.00835514018691589</v>
      </c>
      <c r="DK18" s="57">
        <v>0.458333333333333</v>
      </c>
      <c r="DL18" s="25">
        <v>0.011230027132951462</v>
      </c>
      <c r="DM18" s="55">
        <v>0.00184172444980404</v>
      </c>
      <c r="DN18" s="25">
        <v>0</v>
      </c>
      <c r="DO18" s="55">
        <v>0</v>
      </c>
      <c r="DP18" s="25">
        <v>0</v>
      </c>
      <c r="DQ18" s="25">
        <v>0</v>
      </c>
      <c r="DR18" s="25">
        <v>0</v>
      </c>
      <c r="DS18" s="25">
        <v>0</v>
      </c>
      <c r="DT18" s="25">
        <v>0</v>
      </c>
      <c r="DU18" s="25">
        <v>0.009849618240033777</v>
      </c>
      <c r="DV18" s="25">
        <v>0.0032162122636582055</v>
      </c>
      <c r="DW18" s="25">
        <v>0.067755</v>
      </c>
      <c r="DX18" s="46">
        <v>0.002839182051147953</v>
      </c>
      <c r="DY18" s="46">
        <v>0.6504</v>
      </c>
      <c r="DZ18" s="57">
        <v>0.458333333333333</v>
      </c>
      <c r="EA18" s="46">
        <v>0.007218134565405719</v>
      </c>
      <c r="EB18" s="46">
        <v>0.40896</v>
      </c>
      <c r="EC18" s="46">
        <v>0.24930000000000002</v>
      </c>
      <c r="ED18" s="46">
        <v>0.047880000000000006</v>
      </c>
      <c r="EE18" s="46">
        <v>0.342</v>
      </c>
      <c r="EF18" s="46">
        <v>0.40284</v>
      </c>
      <c r="EG18" s="35">
        <v>0.25704000000000005</v>
      </c>
      <c r="EH18" s="35">
        <v>0.2898</v>
      </c>
      <c r="EI18" s="35">
        <v>0.35496</v>
      </c>
      <c r="EJ18" s="35">
        <v>0.43476</v>
      </c>
      <c r="EK18" s="35">
        <v>0.14472</v>
      </c>
      <c r="EL18" s="35">
        <v>0.75072</v>
      </c>
      <c r="EM18" s="35"/>
      <c r="EN18" s="35"/>
      <c r="EO18" s="57">
        <v>0.458333333333333</v>
      </c>
      <c r="EP18" s="35"/>
      <c r="EQ18" s="35"/>
      <c r="ER18" s="35"/>
      <c r="ES18" s="35"/>
      <c r="ET18" s="35"/>
      <c r="EU18" s="35"/>
      <c r="EV18" s="35"/>
      <c r="EW18" s="35"/>
      <c r="EX18" s="35"/>
      <c r="EY18" s="30">
        <f t="shared" si="11"/>
        <v>6.18967201085318</v>
      </c>
      <c r="EZ18" s="31"/>
      <c r="FA18" s="30">
        <f t="shared" si="10"/>
        <v>4.416273894274496</v>
      </c>
      <c r="FB18" s="30">
        <f t="shared" si="12"/>
        <v>10.605945905127676</v>
      </c>
    </row>
    <row r="19" spans="1:158" ht="15.75">
      <c r="A19" s="57">
        <v>0.5</v>
      </c>
      <c r="B19" s="46">
        <v>0.59616</v>
      </c>
      <c r="C19" s="46">
        <v>0.17028000000000001</v>
      </c>
      <c r="D19" s="25">
        <v>0.4104</v>
      </c>
      <c r="E19" s="25">
        <v>0.73944</v>
      </c>
      <c r="F19" s="46">
        <v>0.25920000000000004</v>
      </c>
      <c r="G19" s="46">
        <v>0.18575999999999998</v>
      </c>
      <c r="H19" s="27">
        <v>0</v>
      </c>
      <c r="I19" s="46">
        <v>0.0044399999999999995</v>
      </c>
      <c r="J19" s="46">
        <v>0.17592</v>
      </c>
      <c r="K19" s="46">
        <v>0.00992</v>
      </c>
      <c r="L19" s="46">
        <v>0.09905999999999998</v>
      </c>
      <c r="M19" s="46">
        <v>0.06942</v>
      </c>
      <c r="N19" s="46">
        <v>0.12986999999999999</v>
      </c>
      <c r="O19" s="25">
        <v>0.06978</v>
      </c>
      <c r="P19" s="25">
        <v>0.26172</v>
      </c>
      <c r="Q19" s="57">
        <v>0.5</v>
      </c>
      <c r="R19" s="25">
        <v>0.0466121495327103</v>
      </c>
      <c r="S19" s="46">
        <v>0.14207999999999998</v>
      </c>
      <c r="T19" s="25">
        <v>0.03096</v>
      </c>
      <c r="U19" s="56">
        <v>0.06777000000000001</v>
      </c>
      <c r="V19" s="25">
        <v>0.19104000000000002</v>
      </c>
      <c r="W19" s="25">
        <v>0.05645</v>
      </c>
      <c r="X19" s="46">
        <v>0.001085</v>
      </c>
      <c r="Y19" s="25">
        <v>0.10429604869638646</v>
      </c>
      <c r="Z19" s="46">
        <v>0.05085336664759658</v>
      </c>
      <c r="AA19" s="29">
        <v>0</v>
      </c>
      <c r="AB19" s="46">
        <v>0.024640000000000002</v>
      </c>
      <c r="AC19" s="35">
        <v>0.18984</v>
      </c>
      <c r="AD19" s="35">
        <v>0.22872</v>
      </c>
      <c r="AE19" s="46">
        <v>0.02256278054862843</v>
      </c>
      <c r="AF19" s="46">
        <v>0.004912</v>
      </c>
      <c r="AG19" s="46">
        <v>0.05546</v>
      </c>
      <c r="AH19" s="57">
        <v>0.5</v>
      </c>
      <c r="AI19" s="55">
        <v>0.007915053718490028</v>
      </c>
      <c r="AJ19" s="46">
        <v>0.016002173822164626</v>
      </c>
      <c r="AK19" s="46">
        <v>0.14775</v>
      </c>
      <c r="AL19" s="56">
        <v>0.008108447067502767</v>
      </c>
      <c r="AM19" s="56">
        <v>0.003262018935202262</v>
      </c>
      <c r="AN19" s="46">
        <v>0.03264</v>
      </c>
      <c r="AO19" s="46">
        <v>0.0616</v>
      </c>
      <c r="AP19" s="46">
        <v>0.04636</v>
      </c>
      <c r="AQ19" s="25">
        <v>0.002705</v>
      </c>
      <c r="AR19" s="25">
        <v>0.07848000000000001</v>
      </c>
      <c r="AS19" s="46">
        <v>0.09822</v>
      </c>
      <c r="AT19" s="25">
        <v>0</v>
      </c>
      <c r="AU19" s="26">
        <v>0.08277</v>
      </c>
      <c r="AV19" s="46">
        <v>0.019985467786379746</v>
      </c>
      <c r="AW19" s="46">
        <v>0.053520000000000005</v>
      </c>
      <c r="AX19" s="57">
        <v>0.5</v>
      </c>
      <c r="AY19" s="25">
        <v>0.012607476635514024</v>
      </c>
      <c r="AZ19" s="25">
        <v>0.00078</v>
      </c>
      <c r="BA19" s="55">
        <v>0.05684347312463087</v>
      </c>
      <c r="BB19" s="25">
        <v>0</v>
      </c>
      <c r="BC19" s="25">
        <v>0.036805000000000004</v>
      </c>
      <c r="BD19" s="35">
        <v>0.029485</v>
      </c>
      <c r="BE19" s="25">
        <v>0.011738116181696633</v>
      </c>
      <c r="BF19" s="25">
        <v>0.010780000000000001</v>
      </c>
      <c r="BG19" s="25">
        <v>0.00959</v>
      </c>
      <c r="BH19" s="25">
        <v>0.012828542275078288</v>
      </c>
      <c r="BI19" s="25">
        <v>0</v>
      </c>
      <c r="BJ19" s="25">
        <v>0.15168925233644864</v>
      </c>
      <c r="BK19" s="27">
        <v>0.04764</v>
      </c>
      <c r="BL19" s="25">
        <v>0</v>
      </c>
      <c r="BM19" s="57">
        <v>0.5</v>
      </c>
      <c r="BN19" s="56">
        <v>0.045279999999999994</v>
      </c>
      <c r="BO19" s="56">
        <f t="shared" si="8"/>
        <v>0.022639999999999997</v>
      </c>
      <c r="BP19" s="56">
        <v>0.07799999999999999</v>
      </c>
      <c r="BQ19" s="25">
        <v>0.0762</v>
      </c>
      <c r="BR19" s="56">
        <v>0.0695</v>
      </c>
      <c r="BS19" s="25">
        <v>0.025825</v>
      </c>
      <c r="BT19" s="53">
        <v>0.085</v>
      </c>
      <c r="BU19" s="25">
        <v>0</v>
      </c>
      <c r="BV19" s="25">
        <v>0.011980000000000001</v>
      </c>
      <c r="BW19" s="28">
        <v>0.015516970869724391</v>
      </c>
      <c r="BX19" s="25">
        <v>0.006567648135557764</v>
      </c>
      <c r="BY19" s="46">
        <v>0.00792</v>
      </c>
      <c r="BZ19" s="46">
        <v>0.02676</v>
      </c>
      <c r="CA19" s="27">
        <v>0.00266</v>
      </c>
      <c r="CB19" s="46">
        <v>0.0034435460583309273</v>
      </c>
      <c r="CC19" s="57">
        <v>0.5</v>
      </c>
      <c r="CD19" s="55">
        <v>0.0132</v>
      </c>
      <c r="CE19" s="46">
        <v>0.008641351429396477</v>
      </c>
      <c r="CF19" s="46">
        <v>0.010720473577822697</v>
      </c>
      <c r="CG19" s="46">
        <v>0.007959139474444123</v>
      </c>
      <c r="CH19" s="46">
        <v>0.006042448743863701</v>
      </c>
      <c r="CI19" s="46">
        <v>0.015203580710366734</v>
      </c>
      <c r="CJ19" s="46">
        <v>0.028847819809413804</v>
      </c>
      <c r="CK19" s="55">
        <f t="shared" si="9"/>
        <v>0.0005</v>
      </c>
      <c r="CL19" s="46">
        <v>0.011630089517759167</v>
      </c>
      <c r="CM19" s="46">
        <v>0.004418134565405718</v>
      </c>
      <c r="CN19" s="46">
        <v>0.005230291654634709</v>
      </c>
      <c r="CO19" s="46">
        <v>0.01344932139763211</v>
      </c>
      <c r="CP19" s="46">
        <v>0.015268553277505053</v>
      </c>
      <c r="CQ19" s="46">
        <v>0.03333092694195784</v>
      </c>
      <c r="CR19" s="46">
        <v>0.007114496101645972</v>
      </c>
      <c r="CS19" s="57">
        <v>0.5</v>
      </c>
      <c r="CT19" s="46">
        <v>0.00925859081721051</v>
      </c>
      <c r="CU19" s="46">
        <v>0.02709356049667918</v>
      </c>
      <c r="CV19" s="46">
        <v>0.01146765809991337</v>
      </c>
      <c r="CW19" s="46">
        <v>0.0038333814611608433</v>
      </c>
      <c r="CX19" s="46">
        <v>0.0071794686687842914</v>
      </c>
      <c r="CY19" s="55">
        <v>0.00925859081721051</v>
      </c>
      <c r="CZ19" s="46">
        <v>0.007719999999999999</v>
      </c>
      <c r="DA19" s="46">
        <v>0.014976176725382616</v>
      </c>
      <c r="DB19" s="46">
        <v>0.0061200000000000004</v>
      </c>
      <c r="DC19" s="46">
        <v>0.007991625758013283</v>
      </c>
      <c r="DD19" s="46">
        <v>0.016438059485994798</v>
      </c>
      <c r="DE19" s="27">
        <v>0.009680912503609588</v>
      </c>
      <c r="DF19" s="35">
        <v>0</v>
      </c>
      <c r="DG19" s="25">
        <v>0</v>
      </c>
      <c r="DH19" s="25">
        <v>0.013007009345794398</v>
      </c>
      <c r="DI19" s="25">
        <v>0.0038621495327102818</v>
      </c>
      <c r="DJ19" s="25">
        <v>0.008257009345794396</v>
      </c>
      <c r="DK19" s="57">
        <v>0.5</v>
      </c>
      <c r="DL19" s="25">
        <v>0.011098130841121498</v>
      </c>
      <c r="DM19" s="55">
        <v>0.0018200934579439257</v>
      </c>
      <c r="DN19" s="25">
        <v>1E-05</v>
      </c>
      <c r="DO19" s="55">
        <v>0</v>
      </c>
      <c r="DP19" s="25">
        <v>0</v>
      </c>
      <c r="DQ19" s="25">
        <v>0</v>
      </c>
      <c r="DR19" s="25">
        <v>0</v>
      </c>
      <c r="DS19" s="25">
        <v>0</v>
      </c>
      <c r="DT19" s="25">
        <v>0</v>
      </c>
      <c r="DU19" s="25">
        <v>0.010391119242813412</v>
      </c>
      <c r="DV19" s="25">
        <v>0.003234931578397577</v>
      </c>
      <c r="DW19" s="25">
        <v>0.061329999999999996</v>
      </c>
      <c r="DX19" s="46">
        <v>0.0056294126876209405</v>
      </c>
      <c r="DY19" s="46">
        <v>0.6376799999999999</v>
      </c>
      <c r="DZ19" s="57">
        <v>0.5</v>
      </c>
      <c r="EA19" s="46">
        <v>0.0067896332659543755</v>
      </c>
      <c r="EB19" s="46">
        <v>0.4644</v>
      </c>
      <c r="EC19" s="46">
        <v>0.26730000000000004</v>
      </c>
      <c r="ED19" s="46">
        <v>0.04356</v>
      </c>
      <c r="EE19" s="46">
        <v>0.35136</v>
      </c>
      <c r="EF19" s="46">
        <v>0.4041</v>
      </c>
      <c r="EG19" s="35">
        <v>0.26172</v>
      </c>
      <c r="EH19" s="35">
        <v>0.34344</v>
      </c>
      <c r="EI19" s="35">
        <v>0.34152</v>
      </c>
      <c r="EJ19" s="35">
        <v>0.41748</v>
      </c>
      <c r="EK19" s="35">
        <v>0.13296</v>
      </c>
      <c r="EL19" s="35">
        <v>0.738</v>
      </c>
      <c r="EM19" s="35"/>
      <c r="EN19" s="35"/>
      <c r="EO19" s="57">
        <v>0.5</v>
      </c>
      <c r="EP19" s="35"/>
      <c r="EQ19" s="35"/>
      <c r="ER19" s="35"/>
      <c r="ES19" s="35"/>
      <c r="ET19" s="35"/>
      <c r="EU19" s="35"/>
      <c r="EV19" s="35"/>
      <c r="EW19" s="35"/>
      <c r="EX19" s="35"/>
      <c r="EY19" s="30">
        <f t="shared" si="11"/>
        <v>6.252369252336449</v>
      </c>
      <c r="EZ19" s="31"/>
      <c r="FA19" s="30">
        <f t="shared" si="10"/>
        <v>4.505204421369553</v>
      </c>
      <c r="FB19" s="30">
        <f t="shared" si="12"/>
        <v>10.757573673706002</v>
      </c>
    </row>
    <row r="20" spans="1:158" ht="15.75">
      <c r="A20" s="57">
        <v>0.541666666666667</v>
      </c>
      <c r="B20" s="46">
        <v>0.59496</v>
      </c>
      <c r="C20" s="46">
        <v>0.1632</v>
      </c>
      <c r="D20" s="25">
        <v>0.4176</v>
      </c>
      <c r="E20" s="25">
        <v>0.7581600000000001</v>
      </c>
      <c r="F20" s="46">
        <v>0.2268</v>
      </c>
      <c r="G20" s="46">
        <v>0.19151999999999997</v>
      </c>
      <c r="H20" s="27">
        <v>0</v>
      </c>
      <c r="I20" s="46">
        <v>0.0035999999999999995</v>
      </c>
      <c r="J20" s="46">
        <v>0.17412</v>
      </c>
      <c r="K20" s="46">
        <v>0.013720000000000001</v>
      </c>
      <c r="L20" s="46">
        <v>0.09617999999999999</v>
      </c>
      <c r="M20" s="46">
        <v>0.066</v>
      </c>
      <c r="N20" s="46">
        <v>0.10044</v>
      </c>
      <c r="O20" s="25">
        <v>0.07302</v>
      </c>
      <c r="P20" s="25">
        <v>0.22383</v>
      </c>
      <c r="Q20" s="57">
        <v>0.541666666666667</v>
      </c>
      <c r="R20" s="25">
        <v>0.04025474826650589</v>
      </c>
      <c r="S20" s="46">
        <v>0.14011500000000002</v>
      </c>
      <c r="T20" s="25">
        <v>0.02964</v>
      </c>
      <c r="U20" s="56">
        <v>0.06792</v>
      </c>
      <c r="V20" s="25">
        <v>0.18624000000000002</v>
      </c>
      <c r="W20" s="25">
        <v>0.055490000000000005</v>
      </c>
      <c r="X20" s="46">
        <v>0.00075</v>
      </c>
      <c r="Y20" s="25">
        <v>0.09439850814538543</v>
      </c>
      <c r="Z20" s="46">
        <v>0.052222162547140065</v>
      </c>
      <c r="AA20" s="29">
        <v>0</v>
      </c>
      <c r="AB20" s="46">
        <v>0.02548</v>
      </c>
      <c r="AC20" s="35">
        <v>0.18912</v>
      </c>
      <c r="AD20" s="35">
        <v>0.19752</v>
      </c>
      <c r="AE20" s="46">
        <v>0.02279538653366583</v>
      </c>
      <c r="AF20" s="46">
        <v>0.0038740000000000003</v>
      </c>
      <c r="AG20" s="46">
        <v>0.06225</v>
      </c>
      <c r="AH20" s="57">
        <v>0.541666666666667</v>
      </c>
      <c r="AI20" s="55">
        <v>0.007842941348605827</v>
      </c>
      <c r="AJ20" s="46">
        <v>0.015856381422181345</v>
      </c>
      <c r="AK20" s="46">
        <v>0.15195</v>
      </c>
      <c r="AL20" s="56">
        <v>0.008044264109184802</v>
      </c>
      <c r="AM20" s="56">
        <v>0.0032361982048444604</v>
      </c>
      <c r="AN20" s="46">
        <v>0.031760000000000004</v>
      </c>
      <c r="AO20" s="46">
        <v>0.0596</v>
      </c>
      <c r="AP20" s="46">
        <v>0.04368</v>
      </c>
      <c r="AQ20" s="25">
        <v>0.00283</v>
      </c>
      <c r="AR20" s="25">
        <v>0.09132000000000001</v>
      </c>
      <c r="AS20" s="46">
        <v>0.10103999999999999</v>
      </c>
      <c r="AT20" s="25">
        <v>0</v>
      </c>
      <c r="AU20" s="26">
        <v>0.108315</v>
      </c>
      <c r="AV20" s="46">
        <v>0.018398668153785595</v>
      </c>
      <c r="AW20" s="46">
        <v>0.06263999999999999</v>
      </c>
      <c r="AX20" s="57">
        <v>0.541666666666667</v>
      </c>
      <c r="AY20" s="25">
        <v>0.010887950959702545</v>
      </c>
      <c r="AZ20" s="25">
        <v>0.00073</v>
      </c>
      <c r="BA20" s="55">
        <v>0.058825260878125646</v>
      </c>
      <c r="BB20" s="25">
        <v>0</v>
      </c>
      <c r="BC20" s="25">
        <v>0.027925000000000002</v>
      </c>
      <c r="BD20" s="35">
        <v>0.031725</v>
      </c>
      <c r="BE20" s="25">
        <v>0.010624186341085815</v>
      </c>
      <c r="BF20" s="25">
        <v>0.01295</v>
      </c>
      <c r="BG20" s="25">
        <v>0.011054999999999999</v>
      </c>
      <c r="BH20" s="25">
        <v>0.011611132613208541</v>
      </c>
      <c r="BI20" s="25">
        <v>0</v>
      </c>
      <c r="BJ20" s="25">
        <v>0.13100045221585774</v>
      </c>
      <c r="BK20" s="27">
        <v>0.05004</v>
      </c>
      <c r="BL20" s="25">
        <v>0</v>
      </c>
      <c r="BM20" s="57">
        <v>0.541666666666667</v>
      </c>
      <c r="BN20" s="56">
        <v>0.047920000000000004</v>
      </c>
      <c r="BO20" s="56">
        <f t="shared" si="8"/>
        <v>0.023960000000000002</v>
      </c>
      <c r="BP20" s="56">
        <v>0.0687</v>
      </c>
      <c r="BQ20" s="25">
        <v>0.0747</v>
      </c>
      <c r="BR20" s="56">
        <v>0.07390000000000001</v>
      </c>
      <c r="BS20" s="25">
        <v>0.024775</v>
      </c>
      <c r="BT20" s="53">
        <v>0.0857</v>
      </c>
      <c r="BU20" s="25">
        <v>0</v>
      </c>
      <c r="BV20" s="25">
        <v>0.009699999999999999</v>
      </c>
      <c r="BW20" s="28">
        <v>0.012660948695151933</v>
      </c>
      <c r="BX20" s="25">
        <v>0.005358820145389887</v>
      </c>
      <c r="BY20" s="46">
        <v>0.008280000000000001</v>
      </c>
      <c r="BZ20" s="46">
        <v>0.0252</v>
      </c>
      <c r="CA20" s="27">
        <v>0.0026399999999999996</v>
      </c>
      <c r="CB20" s="46">
        <v>0.004352642217730292</v>
      </c>
      <c r="CC20" s="57">
        <v>0.541666666666667</v>
      </c>
      <c r="CD20" s="55">
        <v>0.013439999999999999</v>
      </c>
      <c r="CE20" s="46">
        <v>0.010922668206757148</v>
      </c>
      <c r="CF20" s="46">
        <v>0.013550678602367888</v>
      </c>
      <c r="CG20" s="46">
        <v>0.010060352295697373</v>
      </c>
      <c r="CH20" s="46">
        <v>0.007637655212243719</v>
      </c>
      <c r="CI20" s="46">
        <v>0.019217326017903553</v>
      </c>
      <c r="CJ20" s="46">
        <v>0.03646364423909905</v>
      </c>
      <c r="CK20" s="55">
        <f t="shared" si="9"/>
        <v>0.000541666666666667</v>
      </c>
      <c r="CL20" s="46">
        <v>0.014700433150447589</v>
      </c>
      <c r="CM20" s="46">
        <v>0.0055845220906728275</v>
      </c>
      <c r="CN20" s="46">
        <v>0.006611088651458273</v>
      </c>
      <c r="CO20" s="46">
        <v>0.01699994224660699</v>
      </c>
      <c r="CP20" s="46">
        <v>0.019299451342766387</v>
      </c>
      <c r="CQ20" s="46">
        <v>0.04213029165463471</v>
      </c>
      <c r="CR20" s="46">
        <v>0.008992723072480509</v>
      </c>
      <c r="CS20" s="57">
        <v>0.541666666666667</v>
      </c>
      <c r="CT20" s="46">
        <v>0.011702858792954086</v>
      </c>
      <c r="CU20" s="46">
        <v>0.034246260467802485</v>
      </c>
      <c r="CV20" s="46">
        <v>0.0144951198382905</v>
      </c>
      <c r="CW20" s="46">
        <v>0.004845394166907307</v>
      </c>
      <c r="CX20" s="46">
        <v>0.009074848397343346</v>
      </c>
      <c r="CY20" s="55">
        <v>0.011702858792954086</v>
      </c>
      <c r="CZ20" s="46">
        <v>0.00848</v>
      </c>
      <c r="DA20" s="46">
        <v>0.018929887380883623</v>
      </c>
      <c r="DB20" s="46">
        <v>0.0061200000000000004</v>
      </c>
      <c r="DC20" s="46">
        <v>0.010101414958128791</v>
      </c>
      <c r="DD20" s="46">
        <v>0.020777707190297427</v>
      </c>
      <c r="DE20" s="27">
        <v>0.012236673404562519</v>
      </c>
      <c r="DF20" s="35">
        <v>0</v>
      </c>
      <c r="DG20" s="25">
        <v>0</v>
      </c>
      <c r="DH20" s="25">
        <v>0.011232991659129738</v>
      </c>
      <c r="DI20" s="25">
        <v>0.003335393427796202</v>
      </c>
      <c r="DJ20" s="25">
        <v>0.007130841121495328</v>
      </c>
      <c r="DK20" s="57">
        <v>0.541666666666667</v>
      </c>
      <c r="DL20" s="25">
        <v>0.009584463872977593</v>
      </c>
      <c r="DM20" s="55">
        <v>0.001571852075168325</v>
      </c>
      <c r="DN20" s="25">
        <v>0</v>
      </c>
      <c r="DO20" s="55">
        <v>0</v>
      </c>
      <c r="DP20" s="25">
        <v>0</v>
      </c>
      <c r="DQ20" s="25">
        <v>0</v>
      </c>
      <c r="DR20" s="25">
        <v>0</v>
      </c>
      <c r="DS20" s="25">
        <v>0</v>
      </c>
      <c r="DT20" s="25">
        <v>0</v>
      </c>
      <c r="DU20" s="25">
        <v>0.009405017416698918</v>
      </c>
      <c r="DV20" s="25">
        <v>0.0032045126919460994</v>
      </c>
      <c r="DW20" s="25">
        <v>0.035415</v>
      </c>
      <c r="DX20" s="46">
        <v>0.004593274410334189</v>
      </c>
      <c r="DY20" s="46">
        <v>0.64128</v>
      </c>
      <c r="DZ20" s="57">
        <v>0.541666666666667</v>
      </c>
      <c r="EA20" s="46">
        <v>0.008582096448166331</v>
      </c>
      <c r="EB20" s="46">
        <v>0.4176</v>
      </c>
      <c r="EC20" s="46">
        <v>0.25668</v>
      </c>
      <c r="ED20" s="46">
        <v>0.048060000000000005</v>
      </c>
      <c r="EE20" s="46">
        <v>0.37439999999999996</v>
      </c>
      <c r="EF20" s="46">
        <v>0.4014</v>
      </c>
      <c r="EG20" s="35">
        <v>0.26496</v>
      </c>
      <c r="EH20" s="35">
        <v>0.34488</v>
      </c>
      <c r="EI20" s="35">
        <v>0.3528</v>
      </c>
      <c r="EJ20" s="35">
        <v>0.41544</v>
      </c>
      <c r="EK20" s="35">
        <v>0.13776</v>
      </c>
      <c r="EL20" s="35">
        <v>0.7550399999999999</v>
      </c>
      <c r="EM20" s="35"/>
      <c r="EN20" s="35"/>
      <c r="EO20" s="57">
        <v>0.541666666666667</v>
      </c>
      <c r="EP20" s="35"/>
      <c r="EQ20" s="35"/>
      <c r="ER20" s="35"/>
      <c r="ES20" s="35"/>
      <c r="ET20" s="35"/>
      <c r="EU20" s="35"/>
      <c r="EV20" s="35"/>
      <c r="EW20" s="35"/>
      <c r="EX20" s="35"/>
      <c r="EY20" s="30">
        <f t="shared" si="11"/>
        <v>6.220580452215858</v>
      </c>
      <c r="EZ20" s="31"/>
      <c r="FA20" s="30">
        <f t="shared" si="10"/>
        <v>4.475595110545331</v>
      </c>
      <c r="FB20" s="30">
        <f t="shared" si="12"/>
        <v>10.696175562761189</v>
      </c>
    </row>
    <row r="21" spans="1:158" ht="15.75">
      <c r="A21" s="57">
        <v>0.583333333333333</v>
      </c>
      <c r="B21" s="46">
        <v>0.5868</v>
      </c>
      <c r="C21" s="46">
        <v>0.15456</v>
      </c>
      <c r="D21" s="25">
        <v>0.40536</v>
      </c>
      <c r="E21" s="25">
        <v>0.75708</v>
      </c>
      <c r="F21" s="46">
        <v>0.20879999999999999</v>
      </c>
      <c r="G21" s="46">
        <v>0.18575999999999998</v>
      </c>
      <c r="H21" s="27">
        <v>0</v>
      </c>
      <c r="I21" s="46">
        <v>0.00354</v>
      </c>
      <c r="J21" s="46">
        <v>0.17424</v>
      </c>
      <c r="K21" s="46">
        <v>0.010440000000000001</v>
      </c>
      <c r="L21" s="46">
        <v>0.09726</v>
      </c>
      <c r="M21" s="46">
        <v>0.05892</v>
      </c>
      <c r="N21" s="46">
        <v>0.09323999999999999</v>
      </c>
      <c r="O21" s="25">
        <v>0.06954</v>
      </c>
      <c r="P21" s="25">
        <v>0.26289000000000007</v>
      </c>
      <c r="Q21" s="57">
        <v>0.583333333333333</v>
      </c>
      <c r="R21" s="25">
        <v>0.04750904431715407</v>
      </c>
      <c r="S21" s="46">
        <v>0.145685</v>
      </c>
      <c r="T21" s="25">
        <v>0.031200000000000002</v>
      </c>
      <c r="U21" s="56">
        <v>0.06411</v>
      </c>
      <c r="V21" s="25">
        <v>0.18384</v>
      </c>
      <c r="W21" s="25">
        <v>0.057730000000000004</v>
      </c>
      <c r="X21" s="46">
        <v>0.000615</v>
      </c>
      <c r="Y21" s="25">
        <v>0.0928538052848246</v>
      </c>
      <c r="Z21" s="46">
        <v>0.054682529860243544</v>
      </c>
      <c r="AA21" s="29">
        <v>0</v>
      </c>
      <c r="AB21" s="46">
        <v>0.024759999999999997</v>
      </c>
      <c r="AC21" s="35">
        <v>0.17664</v>
      </c>
      <c r="AD21" s="35">
        <v>0.1764</v>
      </c>
      <c r="AE21" s="46">
        <v>0.020535785536159597</v>
      </c>
      <c r="AF21" s="46">
        <v>0.00387</v>
      </c>
      <c r="AG21" s="46">
        <v>0.05935</v>
      </c>
      <c r="AH21" s="57">
        <v>0.583333333333333</v>
      </c>
      <c r="AI21" s="55">
        <v>0.007736215041177207</v>
      </c>
      <c r="AJ21" s="46">
        <v>0.015640608670206092</v>
      </c>
      <c r="AK21" s="46">
        <v>0.1479</v>
      </c>
      <c r="AL21" s="56">
        <v>0.00836517890077462</v>
      </c>
      <c r="AM21" s="56">
        <v>0.0033653018566334684</v>
      </c>
      <c r="AN21" s="46">
        <v>0.0304</v>
      </c>
      <c r="AO21" s="46">
        <v>0.061200000000000004</v>
      </c>
      <c r="AP21" s="46">
        <v>0.039240000000000004</v>
      </c>
      <c r="AQ21" s="25">
        <v>0.001905</v>
      </c>
      <c r="AR21" s="25">
        <v>0.07062</v>
      </c>
      <c r="AS21" s="46">
        <v>0.10751999999999999</v>
      </c>
      <c r="AT21" s="25">
        <v>0</v>
      </c>
      <c r="AU21" s="26">
        <v>0.101705</v>
      </c>
      <c r="AV21" s="46">
        <v>0.022707649914709364</v>
      </c>
      <c r="AW21" s="46">
        <v>0.051840000000000004</v>
      </c>
      <c r="AX21" s="57">
        <v>0.583333333333333</v>
      </c>
      <c r="AY21" s="25">
        <v>0.012850065320068339</v>
      </c>
      <c r="AZ21" s="25">
        <v>0.0007849999999999999</v>
      </c>
      <c r="BA21" s="55">
        <v>0.06307885410513883</v>
      </c>
      <c r="BB21" s="25">
        <v>0</v>
      </c>
      <c r="BC21" s="25">
        <v>0.017450000000000004</v>
      </c>
      <c r="BD21" s="35">
        <v>0.032025000000000005</v>
      </c>
      <c r="BE21" s="25">
        <v>0.010450336019140777</v>
      </c>
      <c r="BF21" s="25">
        <v>0.01374</v>
      </c>
      <c r="BG21" s="25">
        <v>0.00993</v>
      </c>
      <c r="BH21" s="25">
        <v>0.01142113226135604</v>
      </c>
      <c r="BI21" s="25">
        <v>0</v>
      </c>
      <c r="BJ21" s="25">
        <v>0.15460800422068138</v>
      </c>
      <c r="BK21" s="27">
        <v>0.049440000000000005</v>
      </c>
      <c r="BL21" s="25">
        <v>0</v>
      </c>
      <c r="BM21" s="57">
        <v>0.583333333333333</v>
      </c>
      <c r="BN21" s="56">
        <v>0.04699999999999999</v>
      </c>
      <c r="BO21" s="56">
        <f t="shared" si="8"/>
        <v>0.023499999999999997</v>
      </c>
      <c r="BP21" s="56">
        <v>0.0684</v>
      </c>
      <c r="BQ21" s="25">
        <v>0.0676</v>
      </c>
      <c r="BR21" s="56">
        <v>0.07139999999999999</v>
      </c>
      <c r="BS21" s="25">
        <v>0.026400000000000003</v>
      </c>
      <c r="BT21" s="53">
        <v>0.0895</v>
      </c>
      <c r="BU21" s="25">
        <v>0</v>
      </c>
      <c r="BV21" s="25">
        <v>0.01324</v>
      </c>
      <c r="BW21" s="28">
        <v>0.009996077611003611</v>
      </c>
      <c r="BX21" s="25">
        <v>0.004230897965587575</v>
      </c>
      <c r="BY21" s="46">
        <v>0.01176</v>
      </c>
      <c r="BZ21" s="46">
        <v>0.021880000000000004</v>
      </c>
      <c r="CA21" s="27">
        <v>0.0030999999999999995</v>
      </c>
      <c r="CB21" s="46">
        <v>0.005858619693907018</v>
      </c>
      <c r="CC21" s="57">
        <v>0.583333333333333</v>
      </c>
      <c r="CD21" s="55">
        <v>0.01348</v>
      </c>
      <c r="CE21" s="46">
        <v>0.014701819231879873</v>
      </c>
      <c r="CF21" s="46">
        <v>0.018239099047069014</v>
      </c>
      <c r="CG21" s="46">
        <v>0.013541149292520937</v>
      </c>
      <c r="CH21" s="46">
        <v>0.010280219462893446</v>
      </c>
      <c r="CI21" s="46">
        <v>0.025866358648570602</v>
      </c>
      <c r="CJ21" s="46">
        <v>0.04907975743574934</v>
      </c>
      <c r="CK21" s="55">
        <f t="shared" si="9"/>
        <v>0.0005833333333333331</v>
      </c>
      <c r="CL21" s="46">
        <v>0.01978665896621426</v>
      </c>
      <c r="CM21" s="46">
        <v>0.007516719607276927</v>
      </c>
      <c r="CN21" s="46">
        <v>0.008898469535085185</v>
      </c>
      <c r="CO21" s="46">
        <v>0.022881778804504763</v>
      </c>
      <c r="CP21" s="46">
        <v>0.02597689864279526</v>
      </c>
      <c r="CQ21" s="46">
        <v>0.05670701703725094</v>
      </c>
      <c r="CR21" s="46">
        <v>0.012104129367600346</v>
      </c>
      <c r="CS21" s="57">
        <v>0.583333333333333</v>
      </c>
      <c r="CT21" s="46">
        <v>0.015751949177014148</v>
      </c>
      <c r="CU21" s="46">
        <v>0.04609517759168351</v>
      </c>
      <c r="CV21" s="46">
        <v>0.019510308980652615</v>
      </c>
      <c r="CW21" s="46">
        <v>0.006521859659254981</v>
      </c>
      <c r="CX21" s="46">
        <v>0.012214669361825008</v>
      </c>
      <c r="CY21" s="55">
        <v>0.015751949177014148</v>
      </c>
      <c r="CZ21" s="46">
        <v>0.00852</v>
      </c>
      <c r="DA21" s="46">
        <v>0.02547946866878429</v>
      </c>
      <c r="DB21" s="46">
        <v>0.00608</v>
      </c>
      <c r="DC21" s="46">
        <v>0.013596419289633264</v>
      </c>
      <c r="DD21" s="46">
        <v>0.027966618538839152</v>
      </c>
      <c r="DE21" s="27">
        <v>0.016470459139474442</v>
      </c>
      <c r="DF21" s="35">
        <v>0</v>
      </c>
      <c r="DG21" s="25">
        <v>0</v>
      </c>
      <c r="DH21" s="25">
        <v>0.013257285699929658</v>
      </c>
      <c r="DI21" s="25">
        <v>0.0039364636719927655</v>
      </c>
      <c r="DJ21" s="25">
        <v>0.00841588785046729</v>
      </c>
      <c r="DK21" s="57">
        <v>0.583333333333333</v>
      </c>
      <c r="DL21" s="25">
        <v>0.011311677218370016</v>
      </c>
      <c r="DM21" s="55">
        <v>0.0018551150638126826</v>
      </c>
      <c r="DN21" s="25">
        <v>0</v>
      </c>
      <c r="DO21" s="55">
        <v>0</v>
      </c>
      <c r="DP21" s="25">
        <v>0</v>
      </c>
      <c r="DQ21" s="25">
        <v>0</v>
      </c>
      <c r="DR21" s="25">
        <v>0</v>
      </c>
      <c r="DS21" s="25">
        <v>0</v>
      </c>
      <c r="DT21" s="25">
        <v>0</v>
      </c>
      <c r="DU21" s="25">
        <v>0.009251117131698391</v>
      </c>
      <c r="DV21" s="25">
        <v>0.0032115324349733633</v>
      </c>
      <c r="DW21" s="25">
        <v>0.022675</v>
      </c>
      <c r="DX21" s="46">
        <v>0.0036264839705036356</v>
      </c>
      <c r="DY21" s="46">
        <v>0.65064</v>
      </c>
      <c r="DZ21" s="57">
        <v>0.583333333333333</v>
      </c>
      <c r="EA21" s="46">
        <v>0.011551429396477044</v>
      </c>
      <c r="EB21" s="46">
        <v>0.43776</v>
      </c>
      <c r="EC21" s="46">
        <v>0.26586000000000004</v>
      </c>
      <c r="ED21" s="46">
        <v>0.0405</v>
      </c>
      <c r="EE21" s="46">
        <v>0.36432</v>
      </c>
      <c r="EF21" s="46">
        <v>0.37439999999999996</v>
      </c>
      <c r="EG21" s="35">
        <v>0.2640600000000001</v>
      </c>
      <c r="EH21" s="35">
        <v>0.33588</v>
      </c>
      <c r="EI21" s="35">
        <v>0.34056000000000003</v>
      </c>
      <c r="EJ21" s="35">
        <v>0.4152</v>
      </c>
      <c r="EK21" s="35">
        <v>0.15744</v>
      </c>
      <c r="EL21" s="35">
        <v>0.77016</v>
      </c>
      <c r="EM21" s="35"/>
      <c r="EN21" s="35"/>
      <c r="EO21" s="57">
        <v>0.583333333333333</v>
      </c>
      <c r="EP21" s="35"/>
      <c r="EQ21" s="35"/>
      <c r="ER21" s="35"/>
      <c r="ES21" s="35"/>
      <c r="ET21" s="35"/>
      <c r="EU21" s="35"/>
      <c r="EV21" s="35"/>
      <c r="EW21" s="35"/>
      <c r="EX21" s="35"/>
      <c r="EY21" s="30">
        <f t="shared" si="11"/>
        <v>6.177588004220681</v>
      </c>
      <c r="EZ21" s="31"/>
      <c r="FA21" s="30">
        <f t="shared" si="10"/>
        <v>4.559886382793229</v>
      </c>
      <c r="FB21" s="30">
        <f t="shared" si="12"/>
        <v>10.73747438701391</v>
      </c>
    </row>
    <row r="22" spans="1:158" ht="15.75">
      <c r="A22" s="57">
        <v>0.625</v>
      </c>
      <c r="B22" s="46">
        <v>0.5839200000000001</v>
      </c>
      <c r="C22" s="46">
        <v>0.15888000000000002</v>
      </c>
      <c r="D22" s="25">
        <v>0.40176</v>
      </c>
      <c r="E22" s="25">
        <v>0.7462799999999999</v>
      </c>
      <c r="F22" s="46">
        <v>0.17856000000000002</v>
      </c>
      <c r="G22" s="46">
        <v>0.17928</v>
      </c>
      <c r="H22" s="27">
        <v>0</v>
      </c>
      <c r="I22" s="46">
        <v>0.00276</v>
      </c>
      <c r="J22" s="46">
        <v>0.17412</v>
      </c>
      <c r="K22" s="46">
        <v>0.01024</v>
      </c>
      <c r="L22" s="46">
        <v>0.09036</v>
      </c>
      <c r="M22" s="46">
        <v>0.06528</v>
      </c>
      <c r="N22" s="46">
        <v>0.12051000000000002</v>
      </c>
      <c r="O22" s="25">
        <v>0.0747</v>
      </c>
      <c r="P22" s="25">
        <v>0.24813</v>
      </c>
      <c r="Q22" s="57">
        <v>0.625</v>
      </c>
      <c r="R22" s="25">
        <v>0.05486885740126622</v>
      </c>
      <c r="S22" s="46">
        <v>0.144185</v>
      </c>
      <c r="T22" s="25">
        <v>0.03</v>
      </c>
      <c r="U22" s="56">
        <v>0.06408</v>
      </c>
      <c r="V22" s="25">
        <v>0.17855999999999997</v>
      </c>
      <c r="W22" s="25">
        <v>0.06484999999999999</v>
      </c>
      <c r="X22" s="46">
        <v>0.000335</v>
      </c>
      <c r="Y22" s="25">
        <v>0.09943309524647266</v>
      </c>
      <c r="Z22" s="46">
        <v>0.061058693037863834</v>
      </c>
      <c r="AA22" s="29">
        <v>0</v>
      </c>
      <c r="AB22" s="46">
        <v>0.026</v>
      </c>
      <c r="AC22" s="35">
        <v>0.17376</v>
      </c>
      <c r="AD22" s="35">
        <v>0.16236</v>
      </c>
      <c r="AE22" s="46">
        <v>0.019970885286783042</v>
      </c>
      <c r="AF22" s="46">
        <v>0.003554</v>
      </c>
      <c r="AG22" s="46">
        <v>0.07527</v>
      </c>
      <c r="AH22" s="57">
        <v>0.625</v>
      </c>
      <c r="AI22" s="55">
        <v>0.008223694661594415</v>
      </c>
      <c r="AJ22" s="46">
        <v>0.016626165294093057</v>
      </c>
      <c r="AK22" s="46">
        <v>0.13905</v>
      </c>
      <c r="AL22" s="56">
        <v>0.007060125414976024</v>
      </c>
      <c r="AM22" s="56">
        <v>0.00284028033935817</v>
      </c>
      <c r="AN22" s="46">
        <v>0.03056</v>
      </c>
      <c r="AO22" s="46">
        <v>0.06496</v>
      </c>
      <c r="AP22" s="46">
        <v>0.04008</v>
      </c>
      <c r="AQ22" s="25">
        <v>0.000655</v>
      </c>
      <c r="AR22" s="25">
        <v>0.07692</v>
      </c>
      <c r="AS22" s="46">
        <v>0.09672</v>
      </c>
      <c r="AT22" s="25">
        <v>0</v>
      </c>
      <c r="AU22" s="26">
        <v>0.10269</v>
      </c>
      <c r="AV22" s="46">
        <v>0.02388407033197744</v>
      </c>
      <c r="AW22" s="46">
        <v>0.04392</v>
      </c>
      <c r="AX22" s="57">
        <v>0.625</v>
      </c>
      <c r="AY22" s="25">
        <v>0.014840719525675816</v>
      </c>
      <c r="AZ22" s="25">
        <v>0.00073</v>
      </c>
      <c r="BA22" s="55">
        <v>0.058341898011419605</v>
      </c>
      <c r="BB22" s="25">
        <v>0</v>
      </c>
      <c r="BC22" s="25">
        <v>0.03538500000000001</v>
      </c>
      <c r="BD22" s="35">
        <v>0.03526000000000001</v>
      </c>
      <c r="BE22" s="25">
        <v>0.01119080961261039</v>
      </c>
      <c r="BF22" s="25">
        <v>0.01311</v>
      </c>
      <c r="BG22" s="25">
        <v>0.01238</v>
      </c>
      <c r="BH22" s="25">
        <v>0.01223039301924633</v>
      </c>
      <c r="BI22" s="25">
        <v>0</v>
      </c>
      <c r="BJ22" s="25">
        <v>0.17855893880012064</v>
      </c>
      <c r="BK22" s="27">
        <v>0.051</v>
      </c>
      <c r="BL22" s="25">
        <v>0</v>
      </c>
      <c r="BM22" s="57">
        <v>0.625</v>
      </c>
      <c r="BN22" s="56">
        <v>0.052680000000000005</v>
      </c>
      <c r="BO22" s="56">
        <f t="shared" si="8"/>
        <v>0.026340000000000002</v>
      </c>
      <c r="BP22" s="56">
        <v>0.06936</v>
      </c>
      <c r="BQ22" s="25">
        <v>0.06739999999999999</v>
      </c>
      <c r="BR22" s="56">
        <v>0.0721</v>
      </c>
      <c r="BS22" s="25">
        <v>0.026324999999999998</v>
      </c>
      <c r="BT22" s="53">
        <v>0.087</v>
      </c>
      <c r="BU22" s="25">
        <v>0</v>
      </c>
      <c r="BV22" s="25">
        <v>0.009859999999999999</v>
      </c>
      <c r="BW22" s="28">
        <v>0.011997541969562266</v>
      </c>
      <c r="BX22" s="25">
        <v>0.005078029391768215</v>
      </c>
      <c r="BY22" s="46">
        <v>0.0117</v>
      </c>
      <c r="BZ22" s="46">
        <v>0.025160000000000002</v>
      </c>
      <c r="CA22" s="27">
        <v>0.0032</v>
      </c>
      <c r="CB22" s="46">
        <v>0.00678302050245452</v>
      </c>
      <c r="CC22" s="57">
        <v>0.625</v>
      </c>
      <c r="CD22" s="55">
        <v>0.014280000000000001</v>
      </c>
      <c r="CE22" s="46">
        <v>0.017021542015593416</v>
      </c>
      <c r="CF22" s="46">
        <v>0.021116950620848975</v>
      </c>
      <c r="CG22" s="46">
        <v>0.015677736066993936</v>
      </c>
      <c r="CH22" s="46">
        <v>0.011902281259023968</v>
      </c>
      <c r="CI22" s="46">
        <v>0.029947675425931273</v>
      </c>
      <c r="CJ22" s="46">
        <v>0.056823794397920874</v>
      </c>
      <c r="CK22" s="55">
        <f t="shared" si="9"/>
        <v>0.000625</v>
      </c>
      <c r="CL22" s="46">
        <v>0.022908691885648282</v>
      </c>
      <c r="CM22" s="46">
        <v>0.008702743286168062</v>
      </c>
      <c r="CN22" s="46">
        <v>0.010302512272596013</v>
      </c>
      <c r="CO22" s="46">
        <v>0.026492174415246893</v>
      </c>
      <c r="CP22" s="46">
        <v>0.030075656944845507</v>
      </c>
      <c r="CQ22" s="46">
        <v>0.06565451920300318</v>
      </c>
      <c r="CR22" s="46">
        <v>0.014013976321108863</v>
      </c>
      <c r="CS22" s="57">
        <v>0.625</v>
      </c>
      <c r="CT22" s="46">
        <v>0.01823736644527866</v>
      </c>
      <c r="CU22" s="46">
        <v>0.0533682933872365</v>
      </c>
      <c r="CV22" s="46">
        <v>0.022588738088362693</v>
      </c>
      <c r="CW22" s="46">
        <v>0.007550909615939936</v>
      </c>
      <c r="CX22" s="46">
        <v>0.014141957840023102</v>
      </c>
      <c r="CY22" s="55">
        <v>0.01823736644527866</v>
      </c>
      <c r="CZ22" s="46">
        <v>0.0094</v>
      </c>
      <c r="DA22" s="46">
        <v>0.029499740109731446</v>
      </c>
      <c r="DB22" s="46">
        <v>0.0074399999999999996</v>
      </c>
      <c r="DC22" s="46">
        <v>0.015741726826451054</v>
      </c>
      <c r="DD22" s="46">
        <v>0.032379324285301755</v>
      </c>
      <c r="DE22" s="27">
        <v>0.019069246318221194</v>
      </c>
      <c r="DF22" s="35">
        <v>0</v>
      </c>
      <c r="DG22" s="25">
        <v>0</v>
      </c>
      <c r="DH22" s="25">
        <v>0.015311024017686668</v>
      </c>
      <c r="DI22" s="25">
        <v>0.004546276756104915</v>
      </c>
      <c r="DJ22" s="25">
        <v>0.009719626168224301</v>
      </c>
      <c r="DK22" s="57">
        <v>0.625</v>
      </c>
      <c r="DL22" s="25">
        <v>0.013064013666968145</v>
      </c>
      <c r="DM22" s="55">
        <v>0.002142498241382776</v>
      </c>
      <c r="DN22" s="25">
        <v>0</v>
      </c>
      <c r="DO22" s="55">
        <v>0</v>
      </c>
      <c r="DP22" s="25">
        <v>0</v>
      </c>
      <c r="DQ22" s="25">
        <v>0</v>
      </c>
      <c r="DR22" s="25">
        <v>0</v>
      </c>
      <c r="DS22" s="25">
        <v>0</v>
      </c>
      <c r="DT22" s="25">
        <v>0</v>
      </c>
      <c r="DU22" s="25">
        <v>0.009906618345589526</v>
      </c>
      <c r="DV22" s="25">
        <v>0.003198662906090045</v>
      </c>
      <c r="DW22" s="25">
        <v>0.023555</v>
      </c>
      <c r="DX22" s="46">
        <v>0.004352596621515613</v>
      </c>
      <c r="DY22" s="46">
        <v>0.61368</v>
      </c>
      <c r="DZ22" s="57">
        <v>0.625</v>
      </c>
      <c r="EA22" s="46">
        <v>0.013374068726537685</v>
      </c>
      <c r="EB22" s="46">
        <v>0.4572</v>
      </c>
      <c r="EC22" s="46">
        <v>0.25902</v>
      </c>
      <c r="ED22" s="46">
        <v>0.04158</v>
      </c>
      <c r="EE22" s="46">
        <v>0.3708</v>
      </c>
      <c r="EF22" s="46">
        <v>0.34146</v>
      </c>
      <c r="EG22" s="35">
        <v>0.2529</v>
      </c>
      <c r="EH22" s="35">
        <v>0.32688</v>
      </c>
      <c r="EI22" s="35">
        <v>0.35712</v>
      </c>
      <c r="EJ22" s="35">
        <v>0.41136</v>
      </c>
      <c r="EK22" s="35">
        <v>0.1584</v>
      </c>
      <c r="EL22" s="35">
        <v>0.7449600000000001</v>
      </c>
      <c r="EM22" s="35"/>
      <c r="EN22" s="35"/>
      <c r="EO22" s="57">
        <v>0.625</v>
      </c>
      <c r="EP22" s="35"/>
      <c r="EQ22" s="35"/>
      <c r="ER22" s="35"/>
      <c r="ES22" s="35"/>
      <c r="ET22" s="35"/>
      <c r="EU22" s="35"/>
      <c r="EV22" s="35"/>
      <c r="EW22" s="35"/>
      <c r="EX22" s="35"/>
      <c r="EY22" s="30">
        <f t="shared" si="11"/>
        <v>6.12719893880012</v>
      </c>
      <c r="EZ22" s="31"/>
      <c r="FA22" s="30">
        <f t="shared" si="10"/>
        <v>4.645797587973977</v>
      </c>
      <c r="FB22" s="30">
        <f t="shared" si="12"/>
        <v>10.772996526774097</v>
      </c>
    </row>
    <row r="23" spans="1:158" ht="15.75">
      <c r="A23" s="57">
        <v>0.666666666666667</v>
      </c>
      <c r="B23" s="46">
        <v>0.56496</v>
      </c>
      <c r="C23" s="46">
        <v>0.16128</v>
      </c>
      <c r="D23" s="25">
        <v>0.41759999999999997</v>
      </c>
      <c r="E23" s="25">
        <v>0.7659</v>
      </c>
      <c r="F23" s="46">
        <v>0.14976</v>
      </c>
      <c r="G23" s="46">
        <v>0.1872</v>
      </c>
      <c r="H23" s="27">
        <v>0</v>
      </c>
      <c r="I23" s="46">
        <v>0.0026399999999999996</v>
      </c>
      <c r="J23" s="46">
        <v>0.17460000000000003</v>
      </c>
      <c r="K23" s="46">
        <v>0.01</v>
      </c>
      <c r="L23" s="46">
        <v>0.0906</v>
      </c>
      <c r="M23" s="46">
        <v>0.05598</v>
      </c>
      <c r="N23" s="46">
        <v>0.08766</v>
      </c>
      <c r="O23" s="25">
        <v>0.07986</v>
      </c>
      <c r="P23" s="25">
        <v>0.24524999999999997</v>
      </c>
      <c r="Q23" s="57">
        <v>0.666666666666667</v>
      </c>
      <c r="R23" s="25">
        <v>0.06096246608381068</v>
      </c>
      <c r="S23" s="46">
        <v>0.151925</v>
      </c>
      <c r="T23" s="25">
        <v>0.03563999999999999</v>
      </c>
      <c r="U23" s="56">
        <v>0.07379999999999999</v>
      </c>
      <c r="V23" s="25">
        <v>0.17664</v>
      </c>
      <c r="W23" s="25">
        <v>0.065315</v>
      </c>
      <c r="X23" s="46">
        <v>0.00042</v>
      </c>
      <c r="Y23" s="25">
        <v>0.08101108335385805</v>
      </c>
      <c r="Z23" s="46">
        <v>0.07249420308468282</v>
      </c>
      <c r="AA23" s="29">
        <v>0</v>
      </c>
      <c r="AB23" s="46">
        <v>0.02532</v>
      </c>
      <c r="AC23" s="35">
        <v>0.17687999999999998</v>
      </c>
      <c r="AD23" s="35">
        <v>0.15612</v>
      </c>
      <c r="AE23" s="46">
        <v>0.021532668329177055</v>
      </c>
      <c r="AF23" s="46">
        <v>0.003832</v>
      </c>
      <c r="AG23" s="46">
        <v>0.08391</v>
      </c>
      <c r="AH23" s="57">
        <v>0.666666666666667</v>
      </c>
      <c r="AI23" s="55">
        <v>0.0073439237490071484</v>
      </c>
      <c r="AJ23" s="46">
        <v>0.014847498014297059</v>
      </c>
      <c r="AK23" s="46">
        <v>0.1407</v>
      </c>
      <c r="AL23" s="56">
        <v>0.006482478790114349</v>
      </c>
      <c r="AM23" s="56">
        <v>0.0026078937661379565</v>
      </c>
      <c r="AN23" s="46">
        <v>0.03536</v>
      </c>
      <c r="AO23" s="46">
        <v>0.06631999999999999</v>
      </c>
      <c r="AP23" s="46">
        <v>0.042519999999999995</v>
      </c>
      <c r="AQ23" s="25">
        <v>0.00087</v>
      </c>
      <c r="AR23" s="25">
        <v>0.05946</v>
      </c>
      <c r="AS23" s="46">
        <v>0.0996</v>
      </c>
      <c r="AT23" s="25">
        <v>0</v>
      </c>
      <c r="AU23" s="26">
        <v>0.08115</v>
      </c>
      <c r="AV23" s="46">
        <v>0.0185901784542711</v>
      </c>
      <c r="AW23" s="46">
        <v>0.04511999999999999</v>
      </c>
      <c r="AX23" s="57">
        <v>0.666666666666667</v>
      </c>
      <c r="AY23" s="25">
        <v>0.016488895588383082</v>
      </c>
      <c r="AZ23" s="25">
        <v>0.0012549999999999998</v>
      </c>
      <c r="BA23" s="55">
        <v>0.050704764717464094</v>
      </c>
      <c r="BB23" s="25">
        <v>0</v>
      </c>
      <c r="BC23" s="25">
        <v>0.038995</v>
      </c>
      <c r="BD23" s="35">
        <v>0.034534999999999996</v>
      </c>
      <c r="BE23" s="25">
        <v>0.009117483550895464</v>
      </c>
      <c r="BF23" s="25">
        <v>0.011710000000000002</v>
      </c>
      <c r="BG23" s="25">
        <v>0.010905000000000001</v>
      </c>
      <c r="BH23" s="25">
        <v>0.009964462897153513</v>
      </c>
      <c r="BI23" s="25">
        <v>0</v>
      </c>
      <c r="BJ23" s="25">
        <v>0.19838928248417248</v>
      </c>
      <c r="BK23" s="27">
        <v>0.053219999999999996</v>
      </c>
      <c r="BL23" s="25">
        <v>0</v>
      </c>
      <c r="BM23" s="57">
        <v>0.666666666666667</v>
      </c>
      <c r="BN23" s="56">
        <v>0.05204</v>
      </c>
      <c r="BO23" s="56">
        <f t="shared" si="8"/>
        <v>0.02602</v>
      </c>
      <c r="BP23" s="56">
        <v>0.07128</v>
      </c>
      <c r="BQ23" s="25">
        <v>0.0688</v>
      </c>
      <c r="BR23" s="56">
        <v>0.0762</v>
      </c>
      <c r="BS23" s="25">
        <v>0.035699999999999996</v>
      </c>
      <c r="BT23" s="53">
        <v>0.0888</v>
      </c>
      <c r="BU23" s="25">
        <v>0</v>
      </c>
      <c r="BV23" s="25">
        <v>0.014039999999999999</v>
      </c>
      <c r="BW23" s="28">
        <v>0.014819831598765761</v>
      </c>
      <c r="BX23" s="25">
        <v>0.0062725798859892285</v>
      </c>
      <c r="BY23" s="46">
        <v>0.01026</v>
      </c>
      <c r="BZ23" s="46">
        <v>0.023960000000000002</v>
      </c>
      <c r="CA23" s="27">
        <v>0.0033</v>
      </c>
      <c r="CB23" s="46">
        <v>0.007024833958995091</v>
      </c>
      <c r="CC23" s="57">
        <v>0.666666666666667</v>
      </c>
      <c r="CD23" s="55">
        <v>0.01584</v>
      </c>
      <c r="CE23" s="46">
        <v>0.017628356915968812</v>
      </c>
      <c r="CF23" s="46">
        <v>0.021869766098758302</v>
      </c>
      <c r="CG23" s="46">
        <v>0.016236644527866013</v>
      </c>
      <c r="CH23" s="46">
        <v>0.012326595437481953</v>
      </c>
      <c r="CI23" s="46">
        <v>0.031015304649148135</v>
      </c>
      <c r="CJ23" s="46">
        <v>0.05884955241120416</v>
      </c>
      <c r="CK23" s="55">
        <f t="shared" si="9"/>
        <v>0.000666666666666667</v>
      </c>
      <c r="CL23" s="46">
        <v>0.0237253826162287</v>
      </c>
      <c r="CM23" s="46">
        <v>0.009012994513427663</v>
      </c>
      <c r="CN23" s="46">
        <v>0.010669794975454807</v>
      </c>
      <c r="CO23" s="46">
        <v>0.027436615651169505</v>
      </c>
      <c r="CP23" s="46">
        <v>0.031147848686110303</v>
      </c>
      <c r="CQ23" s="46">
        <v>0.06799509096159399</v>
      </c>
      <c r="CR23" s="46">
        <v>0.014513572047357782</v>
      </c>
      <c r="CS23" s="57">
        <v>0.666666666666667</v>
      </c>
      <c r="CT23" s="46">
        <v>0.01888752526710944</v>
      </c>
      <c r="CU23" s="46">
        <v>0.05527086341322553</v>
      </c>
      <c r="CV23" s="46">
        <v>0.023394022523823273</v>
      </c>
      <c r="CW23" s="46">
        <v>0.00782009818076812</v>
      </c>
      <c r="CX23" s="46">
        <v>0.014646116084319954</v>
      </c>
      <c r="CY23" s="55">
        <v>0.01888752526710944</v>
      </c>
      <c r="CZ23" s="46">
        <v>0.00884</v>
      </c>
      <c r="DA23" s="46">
        <v>0.030551400519780534</v>
      </c>
      <c r="DB23" s="46">
        <v>0.00736</v>
      </c>
      <c r="DC23" s="46">
        <v>0.0163029165463471</v>
      </c>
      <c r="DD23" s="46">
        <v>0.033533641351429395</v>
      </c>
      <c r="DE23" s="27">
        <v>0.019749061507363556</v>
      </c>
      <c r="DF23" s="35">
        <v>0</v>
      </c>
      <c r="DG23" s="25">
        <v>0</v>
      </c>
      <c r="DH23" s="25">
        <v>0.017011431011958598</v>
      </c>
      <c r="DI23" s="25">
        <v>0.005051175761230028</v>
      </c>
      <c r="DJ23" s="25">
        <v>0.01079906542056075</v>
      </c>
      <c r="DK23" s="57">
        <v>0.666666666666667</v>
      </c>
      <c r="DL23" s="25">
        <v>0.01451487287709778</v>
      </c>
      <c r="DM23" s="55">
        <v>0.002380439151844036</v>
      </c>
      <c r="DN23" s="25">
        <v>1E-05</v>
      </c>
      <c r="DO23" s="55">
        <v>0</v>
      </c>
      <c r="DP23" s="25">
        <v>0</v>
      </c>
      <c r="DQ23" s="25">
        <v>0</v>
      </c>
      <c r="DR23" s="25">
        <v>0</v>
      </c>
      <c r="DS23" s="25">
        <v>0</v>
      </c>
      <c r="DT23" s="25">
        <v>0</v>
      </c>
      <c r="DU23" s="25">
        <v>0.008071214946694345</v>
      </c>
      <c r="DV23" s="25">
        <v>0.003208022563459731</v>
      </c>
      <c r="DW23" s="25">
        <v>0.027225000000000003</v>
      </c>
      <c r="DX23" s="46">
        <v>0.005376497045133624</v>
      </c>
      <c r="DY23" s="46">
        <v>0.62064</v>
      </c>
      <c r="DZ23" s="57">
        <v>0.666666666666667</v>
      </c>
      <c r="EA23" s="46">
        <v>0.013850851862546925</v>
      </c>
      <c r="EB23" s="46">
        <v>0.4154399999999999</v>
      </c>
      <c r="EC23" s="46">
        <v>0.2827799999999999</v>
      </c>
      <c r="ED23" s="46">
        <v>0.05022</v>
      </c>
      <c r="EE23" s="46">
        <v>0.39383999999999997</v>
      </c>
      <c r="EF23" s="46">
        <v>0.34146</v>
      </c>
      <c r="EG23" s="35">
        <v>0.25416</v>
      </c>
      <c r="EH23" s="35">
        <v>0.32688</v>
      </c>
      <c r="EI23" s="35">
        <v>0.3504</v>
      </c>
      <c r="EJ23" s="35">
        <v>0.41904</v>
      </c>
      <c r="EK23" s="35">
        <v>0.15192</v>
      </c>
      <c r="EL23" s="35">
        <v>0.73752</v>
      </c>
      <c r="EM23" s="35"/>
      <c r="EN23" s="35"/>
      <c r="EO23" s="57">
        <v>0.666666666666667</v>
      </c>
      <c r="EP23" s="35"/>
      <c r="EQ23" s="35"/>
      <c r="ER23" s="35"/>
      <c r="ES23" s="35"/>
      <c r="ET23" s="35"/>
      <c r="EU23" s="35"/>
      <c r="EV23" s="35"/>
      <c r="EW23" s="35"/>
      <c r="EX23" s="35"/>
      <c r="EY23" s="30">
        <f t="shared" si="11"/>
        <v>6.164789282484171</v>
      </c>
      <c r="EZ23" s="31"/>
      <c r="FA23" s="30">
        <f t="shared" si="10"/>
        <v>4.635053173283242</v>
      </c>
      <c r="FB23" s="30">
        <f t="shared" si="12"/>
        <v>10.799842455767413</v>
      </c>
    </row>
    <row r="24" spans="1:158" ht="15.75">
      <c r="A24" s="57">
        <v>0.708333333333333</v>
      </c>
      <c r="B24" s="46">
        <v>0.56016</v>
      </c>
      <c r="C24" s="46">
        <v>0.1632</v>
      </c>
      <c r="D24" s="25">
        <v>0.43487999999999993</v>
      </c>
      <c r="E24" s="25">
        <v>0.7988399999999999</v>
      </c>
      <c r="F24" s="46">
        <v>0.11736000000000002</v>
      </c>
      <c r="G24" s="46">
        <v>0.19655999999999998</v>
      </c>
      <c r="H24" s="27">
        <v>0</v>
      </c>
      <c r="I24" s="46">
        <v>0.0025199999999999997</v>
      </c>
      <c r="J24" s="46">
        <v>0.17568</v>
      </c>
      <c r="K24" s="46">
        <v>0.01104</v>
      </c>
      <c r="L24" s="46">
        <v>0.08789999999999999</v>
      </c>
      <c r="M24" s="46">
        <v>0.057839999999999996</v>
      </c>
      <c r="N24" s="46">
        <v>0.08513999999999998</v>
      </c>
      <c r="O24" s="25">
        <v>0.06666</v>
      </c>
      <c r="P24" s="25">
        <v>0.20907</v>
      </c>
      <c r="Q24" s="57">
        <v>0.708333333333333</v>
      </c>
      <c r="R24" s="25">
        <v>0.06745176364184506</v>
      </c>
      <c r="S24" s="46">
        <v>0.16575</v>
      </c>
      <c r="T24" s="25">
        <v>0.03564</v>
      </c>
      <c r="U24" s="56">
        <v>0.07175999999999999</v>
      </c>
      <c r="V24" s="25">
        <v>0.18144</v>
      </c>
      <c r="W24" s="25">
        <v>0.067495</v>
      </c>
      <c r="X24" s="46">
        <v>0.00033</v>
      </c>
      <c r="Y24" s="25">
        <v>0.06379050701945743</v>
      </c>
      <c r="Z24" s="46">
        <v>0.07815997851697042</v>
      </c>
      <c r="AA24" s="29">
        <v>0</v>
      </c>
      <c r="AB24" s="46">
        <v>0.021580000000000005</v>
      </c>
      <c r="AC24" s="35">
        <v>0.16704</v>
      </c>
      <c r="AD24" s="35">
        <v>0.13824</v>
      </c>
      <c r="AE24" s="46">
        <v>0.025354052369077305</v>
      </c>
      <c r="AF24" s="46">
        <v>0.00346</v>
      </c>
      <c r="AG24" s="46">
        <v>0.09336</v>
      </c>
      <c r="AH24" s="57">
        <v>0.708333333333333</v>
      </c>
      <c r="AI24" s="55">
        <v>0.006547803185485556</v>
      </c>
      <c r="AJ24" s="46">
        <v>0.013237949918481666</v>
      </c>
      <c r="AK24" s="46">
        <v>0.1359</v>
      </c>
      <c r="AL24" s="56">
        <v>0.006525267428992991</v>
      </c>
      <c r="AM24" s="56">
        <v>0.00262510758637649</v>
      </c>
      <c r="AN24" s="46">
        <v>0.03824</v>
      </c>
      <c r="AO24" s="46">
        <v>0.06664</v>
      </c>
      <c r="AP24" s="46">
        <v>0.030799999999999998</v>
      </c>
      <c r="AQ24" s="25">
        <v>0.0006950000000000001</v>
      </c>
      <c r="AR24" s="25">
        <v>0.061860000000000005</v>
      </c>
      <c r="AS24" s="46">
        <v>0.09378000000000002</v>
      </c>
      <c r="AT24" s="25">
        <v>0</v>
      </c>
      <c r="AU24" s="26">
        <v>0.063405</v>
      </c>
      <c r="AV24" s="46">
        <v>0.020450564230415965</v>
      </c>
      <c r="AW24" s="46">
        <v>0.04463999999999999</v>
      </c>
      <c r="AX24" s="57">
        <v>0.708333333333333</v>
      </c>
      <c r="AY24" s="25">
        <v>0.018244096070746663</v>
      </c>
      <c r="AZ24" s="25">
        <v>0.0010400000000000001</v>
      </c>
      <c r="BA24" s="55">
        <v>0.0442760385902737</v>
      </c>
      <c r="BB24" s="25">
        <v>0</v>
      </c>
      <c r="BC24" s="25">
        <v>0.042455</v>
      </c>
      <c r="BD24" s="35">
        <v>0.0348</v>
      </c>
      <c r="BE24" s="25">
        <v>0.0071793744062489</v>
      </c>
      <c r="BF24" s="25">
        <v>0.010690000000000002</v>
      </c>
      <c r="BG24" s="25">
        <v>0.01166</v>
      </c>
      <c r="BH24" s="25">
        <v>0.00784631082650153</v>
      </c>
      <c r="BI24" s="25">
        <v>0</v>
      </c>
      <c r="BJ24" s="25">
        <v>0.21950731082303293</v>
      </c>
      <c r="BK24" s="27">
        <v>0.05256</v>
      </c>
      <c r="BL24" s="25">
        <v>0</v>
      </c>
      <c r="BM24" s="57">
        <v>0.708333333333333</v>
      </c>
      <c r="BN24" s="56">
        <v>0.056</v>
      </c>
      <c r="BO24" s="56">
        <f t="shared" si="8"/>
        <v>0.028</v>
      </c>
      <c r="BP24" s="56">
        <v>0.07476000000000001</v>
      </c>
      <c r="BQ24" s="25">
        <v>0.06839999999999999</v>
      </c>
      <c r="BR24" s="56">
        <v>0.0792</v>
      </c>
      <c r="BS24" s="25">
        <v>0.04635</v>
      </c>
      <c r="BT24" s="53">
        <v>0.0851</v>
      </c>
      <c r="BU24" s="25">
        <v>0</v>
      </c>
      <c r="BV24" s="25">
        <v>0.01382</v>
      </c>
      <c r="BW24" s="28">
        <v>0.014223889963914025</v>
      </c>
      <c r="BX24" s="25">
        <v>0.006020344124261285</v>
      </c>
      <c r="BY24" s="46">
        <v>0.00342</v>
      </c>
      <c r="BZ24" s="46">
        <v>0.02436</v>
      </c>
      <c r="CA24" s="27">
        <v>0.00344</v>
      </c>
      <c r="CB24" s="46">
        <v>0.007021773029165464</v>
      </c>
      <c r="CC24" s="57">
        <v>0.708333333333333</v>
      </c>
      <c r="CD24" s="55">
        <v>0.016120000000000002</v>
      </c>
      <c r="CE24" s="46">
        <v>0.01762067571469824</v>
      </c>
      <c r="CF24" s="46">
        <v>0.021860236788911348</v>
      </c>
      <c r="CG24" s="46">
        <v>0.01622956973722206</v>
      </c>
      <c r="CH24" s="46">
        <v>0.01232122437193185</v>
      </c>
      <c r="CI24" s="46">
        <v>0.031001790355183367</v>
      </c>
      <c r="CJ24" s="46">
        <v>0.0588239099047069</v>
      </c>
      <c r="CK24" s="55">
        <f t="shared" si="9"/>
        <v>0.0007083333333333331</v>
      </c>
      <c r="CL24" s="46">
        <v>0.023715044758879582</v>
      </c>
      <c r="CM24" s="46">
        <v>0.009009067282702858</v>
      </c>
      <c r="CN24" s="46">
        <v>0.010665145827317353</v>
      </c>
      <c r="CO24" s="46">
        <v>0.027424660698816054</v>
      </c>
      <c r="CP24" s="46">
        <v>0.031134276638752525</v>
      </c>
      <c r="CQ24" s="46">
        <v>0.06796546347097891</v>
      </c>
      <c r="CR24" s="46">
        <v>0.014507248050822985</v>
      </c>
      <c r="CS24" s="57">
        <v>0.708333333333333</v>
      </c>
      <c r="CT24" s="46">
        <v>0.018879295408605255</v>
      </c>
      <c r="CU24" s="46">
        <v>0.05524678024833959</v>
      </c>
      <c r="CV24" s="46">
        <v>0.023383829049956683</v>
      </c>
      <c r="CW24" s="46">
        <v>0.007816690730580422</v>
      </c>
      <c r="CX24" s="46">
        <v>0.014639734334392147</v>
      </c>
      <c r="CY24" s="55">
        <v>0.018879295408605255</v>
      </c>
      <c r="CZ24" s="46">
        <v>0.0088</v>
      </c>
      <c r="DA24" s="46">
        <v>0.030538088362691305</v>
      </c>
      <c r="DB24" s="46">
        <v>0.0106</v>
      </c>
      <c r="DC24" s="46">
        <v>0.016295812879006638</v>
      </c>
      <c r="DD24" s="46">
        <v>0.0335190297429974</v>
      </c>
      <c r="DE24" s="27">
        <v>0.01974045625180479</v>
      </c>
      <c r="DF24" s="35">
        <v>0</v>
      </c>
      <c r="DG24" s="25">
        <v>0</v>
      </c>
      <c r="DH24" s="25">
        <v>0.018822254044819624</v>
      </c>
      <c r="DI24" s="25">
        <v>0.005588860416038591</v>
      </c>
      <c r="DJ24" s="25">
        <v>0.011948598130841126</v>
      </c>
      <c r="DK24" s="57">
        <v>0.708333333333333</v>
      </c>
      <c r="DL24" s="25">
        <v>0.01605994372424882</v>
      </c>
      <c r="DM24" s="55">
        <v>0.0026338307707768067</v>
      </c>
      <c r="DN24" s="25">
        <v>0</v>
      </c>
      <c r="DO24" s="55">
        <v>0</v>
      </c>
      <c r="DP24" s="25">
        <v>0</v>
      </c>
      <c r="DQ24" s="25">
        <v>0</v>
      </c>
      <c r="DR24" s="25">
        <v>0</v>
      </c>
      <c r="DS24" s="25">
        <v>0</v>
      </c>
      <c r="DT24" s="25">
        <v>0</v>
      </c>
      <c r="DU24" s="25">
        <v>0.006355511769466239</v>
      </c>
      <c r="DV24" s="25">
        <v>0.0032091925206309416</v>
      </c>
      <c r="DW24" s="25">
        <v>0.023805</v>
      </c>
      <c r="DX24" s="46">
        <v>0.0051602949636525295</v>
      </c>
      <c r="DY24" s="46">
        <v>0.6693600000000001</v>
      </c>
      <c r="DZ24" s="57">
        <v>0.708333333333333</v>
      </c>
      <c r="EA24" s="46">
        <v>0.01384481663297719</v>
      </c>
      <c r="EB24" s="46">
        <v>0.4104</v>
      </c>
      <c r="EC24" s="46">
        <v>0.2934</v>
      </c>
      <c r="ED24" s="46">
        <v>0.048240000000000005</v>
      </c>
      <c r="EE24" s="46">
        <v>0.37872</v>
      </c>
      <c r="EF24" s="46">
        <v>0.33408</v>
      </c>
      <c r="EG24" s="35">
        <v>0.25308</v>
      </c>
      <c r="EH24" s="35">
        <v>0.35118</v>
      </c>
      <c r="EI24" s="35">
        <v>0.34392</v>
      </c>
      <c r="EJ24" s="35">
        <v>0.41424</v>
      </c>
      <c r="EK24" s="35">
        <v>0.12024</v>
      </c>
      <c r="EL24" s="35">
        <v>0.7644</v>
      </c>
      <c r="EM24" s="35"/>
      <c r="EN24" s="35"/>
      <c r="EO24" s="57">
        <v>0.708333333333333</v>
      </c>
      <c r="EP24" s="35"/>
      <c r="EQ24" s="35"/>
      <c r="ER24" s="35"/>
      <c r="ES24" s="35"/>
      <c r="ET24" s="35"/>
      <c r="EU24" s="35"/>
      <c r="EV24" s="35"/>
      <c r="EW24" s="35"/>
      <c r="EX24" s="35"/>
      <c r="EY24" s="30">
        <f t="shared" si="11"/>
        <v>6.193767310823032</v>
      </c>
      <c r="EZ24" s="31"/>
      <c r="FA24" s="30">
        <f t="shared" si="10"/>
        <v>4.605788783232904</v>
      </c>
      <c r="FB24" s="30">
        <f t="shared" si="12"/>
        <v>10.799556094055935</v>
      </c>
    </row>
    <row r="25" spans="1:158" ht="15.75">
      <c r="A25" s="57">
        <v>0.75</v>
      </c>
      <c r="B25" s="46">
        <v>0.5476800000000001</v>
      </c>
      <c r="C25" s="46">
        <v>0.15528000000000003</v>
      </c>
      <c r="D25" s="25">
        <v>0.47520000000000007</v>
      </c>
      <c r="E25" s="25">
        <v>0.8171999999999999</v>
      </c>
      <c r="F25" s="46">
        <v>0.08856</v>
      </c>
      <c r="G25" s="46">
        <v>0.19799999999999998</v>
      </c>
      <c r="H25" s="27">
        <v>0</v>
      </c>
      <c r="I25" s="46">
        <v>0.00204</v>
      </c>
      <c r="J25" s="46">
        <v>0.17664</v>
      </c>
      <c r="K25" s="46">
        <v>0.01148</v>
      </c>
      <c r="L25" s="46">
        <v>0.08736</v>
      </c>
      <c r="M25" s="46">
        <v>0.03875999999999999</v>
      </c>
      <c r="N25" s="46">
        <v>0.0837</v>
      </c>
      <c r="O25" s="25">
        <v>0.05124</v>
      </c>
      <c r="P25" s="25">
        <v>0.15039</v>
      </c>
      <c r="Q25" s="57">
        <v>0.75</v>
      </c>
      <c r="R25" s="25">
        <v>0.07106572203798615</v>
      </c>
      <c r="S25" s="46">
        <v>0.17305</v>
      </c>
      <c r="T25" s="25">
        <v>0.0324</v>
      </c>
      <c r="U25" s="56">
        <v>0.06954</v>
      </c>
      <c r="V25" s="25">
        <v>0.18144</v>
      </c>
      <c r="W25" s="25">
        <v>0.067045</v>
      </c>
      <c r="X25" s="46">
        <v>0.00031</v>
      </c>
      <c r="Y25" s="25">
        <v>0.0611587910347982</v>
      </c>
      <c r="Z25" s="46">
        <v>0.08751630491891323</v>
      </c>
      <c r="AA25" s="29">
        <v>0</v>
      </c>
      <c r="AB25" s="46">
        <v>0.01804</v>
      </c>
      <c r="AC25" s="35">
        <v>0.18144</v>
      </c>
      <c r="AD25" s="35">
        <v>0.15456000000000003</v>
      </c>
      <c r="AE25" s="46">
        <v>0.028710224438902743</v>
      </c>
      <c r="AF25" s="46">
        <v>0.0034820000000000003</v>
      </c>
      <c r="AG25" s="46">
        <v>0.12029</v>
      </c>
      <c r="AH25" s="57">
        <v>0.75</v>
      </c>
      <c r="AI25" s="55">
        <v>0.005506500564357678</v>
      </c>
      <c r="AJ25" s="46">
        <v>0.011132707662723132</v>
      </c>
      <c r="AK25" s="46">
        <v>0.12090000000000001</v>
      </c>
      <c r="AL25" s="56">
        <v>0.007488011803762449</v>
      </c>
      <c r="AM25" s="56">
        <v>0.0030124185417435135</v>
      </c>
      <c r="AN25" s="46">
        <v>0.03696</v>
      </c>
      <c r="AO25" s="46">
        <v>0.07872</v>
      </c>
      <c r="AP25" s="46">
        <v>0.028439999999999997</v>
      </c>
      <c r="AQ25" s="25">
        <v>0.000665</v>
      </c>
      <c r="AR25" s="25">
        <v>0.06096</v>
      </c>
      <c r="AS25" s="46">
        <v>0.08111999999999998</v>
      </c>
      <c r="AT25" s="25">
        <v>0</v>
      </c>
      <c r="AU25" s="26">
        <v>0.063765</v>
      </c>
      <c r="AV25" s="46">
        <v>0.023405294580763684</v>
      </c>
      <c r="AW25" s="46">
        <v>0.04152000000000001</v>
      </c>
      <c r="AX25" s="57">
        <v>0.75</v>
      </c>
      <c r="AY25" s="25">
        <v>0.019221585770274347</v>
      </c>
      <c r="AZ25" s="25">
        <v>0.0008900000000000001</v>
      </c>
      <c r="BA25" s="55">
        <v>0.03364205552274071</v>
      </c>
      <c r="BB25" s="25">
        <v>0</v>
      </c>
      <c r="BC25" s="25">
        <v>0.045855</v>
      </c>
      <c r="BD25" s="35">
        <v>0.032325</v>
      </c>
      <c r="BE25" s="25">
        <v>0.006883184968861053</v>
      </c>
      <c r="BF25" s="25">
        <v>0.01108</v>
      </c>
      <c r="BG25" s="25">
        <v>0.012620000000000001</v>
      </c>
      <c r="BH25" s="25">
        <v>0.007522606523345413</v>
      </c>
      <c r="BI25" s="25">
        <v>0</v>
      </c>
      <c r="BJ25" s="25">
        <v>0.23126816400361774</v>
      </c>
      <c r="BK25" s="27">
        <v>0.056519999999999994</v>
      </c>
      <c r="BL25" s="25">
        <v>0</v>
      </c>
      <c r="BM25" s="57">
        <v>0.75</v>
      </c>
      <c r="BN25" s="56">
        <v>0.057319999999999996</v>
      </c>
      <c r="BO25" s="56">
        <f t="shared" si="8"/>
        <v>0.028659999999999998</v>
      </c>
      <c r="BP25" s="56">
        <v>0.07296</v>
      </c>
      <c r="BQ25" s="25">
        <v>0.0737</v>
      </c>
      <c r="BR25" s="56">
        <v>0.08360000000000001</v>
      </c>
      <c r="BS25" s="25">
        <v>0.0484</v>
      </c>
      <c r="BT25" s="53">
        <v>0.083</v>
      </c>
      <c r="BU25" s="25">
        <v>0</v>
      </c>
      <c r="BV25" s="25">
        <v>0.01046</v>
      </c>
      <c r="BW25" s="28">
        <v>0.012537262695465724</v>
      </c>
      <c r="BX25" s="25">
        <v>0.00530646932691805</v>
      </c>
      <c r="BY25" s="46">
        <v>0.00258</v>
      </c>
      <c r="BZ25" s="46">
        <v>0.02104</v>
      </c>
      <c r="CA25" s="27">
        <v>0.0035</v>
      </c>
      <c r="CB25" s="46">
        <v>0.00678302050245452</v>
      </c>
      <c r="CC25" s="57">
        <v>0.75</v>
      </c>
      <c r="CD25" s="55">
        <v>0.013</v>
      </c>
      <c r="CE25" s="46">
        <v>0.017021542015593416</v>
      </c>
      <c r="CF25" s="46">
        <v>0.021116950620848975</v>
      </c>
      <c r="CG25" s="46">
        <v>0.015677736066993936</v>
      </c>
      <c r="CH25" s="46">
        <v>0.011902281259023968</v>
      </c>
      <c r="CI25" s="46">
        <v>0.029947675425931273</v>
      </c>
      <c r="CJ25" s="46">
        <v>0.056823794397920874</v>
      </c>
      <c r="CK25" s="55">
        <f t="shared" si="9"/>
        <v>0.00075</v>
      </c>
      <c r="CL25" s="46">
        <v>0.022908691885648282</v>
      </c>
      <c r="CM25" s="46">
        <v>0.008702743286168062</v>
      </c>
      <c r="CN25" s="46">
        <v>0.010302512272596013</v>
      </c>
      <c r="CO25" s="46">
        <v>0.026492174415246893</v>
      </c>
      <c r="CP25" s="46">
        <v>0.030075656944845507</v>
      </c>
      <c r="CQ25" s="46">
        <v>0.06565451920300318</v>
      </c>
      <c r="CR25" s="46">
        <v>0.014013976321108863</v>
      </c>
      <c r="CS25" s="57">
        <v>0.75</v>
      </c>
      <c r="CT25" s="46">
        <v>0.01823736644527866</v>
      </c>
      <c r="CU25" s="46">
        <v>0.0533682933872365</v>
      </c>
      <c r="CV25" s="46">
        <v>0.022588738088362693</v>
      </c>
      <c r="CW25" s="46">
        <v>0.007550909615939936</v>
      </c>
      <c r="CX25" s="46">
        <v>0.014141957840023102</v>
      </c>
      <c r="CY25" s="55">
        <v>0.01823736644527866</v>
      </c>
      <c r="CZ25" s="46">
        <v>0.009399999999999999</v>
      </c>
      <c r="DA25" s="46">
        <v>0.029499740109731446</v>
      </c>
      <c r="DB25" s="46">
        <v>0.00864</v>
      </c>
      <c r="DC25" s="46">
        <v>0.015741726826451054</v>
      </c>
      <c r="DD25" s="46">
        <v>0.032379324285301755</v>
      </c>
      <c r="DE25" s="27">
        <v>0.019069246318221194</v>
      </c>
      <c r="DF25" s="35">
        <v>0</v>
      </c>
      <c r="DG25" s="25">
        <v>0</v>
      </c>
      <c r="DH25" s="25">
        <v>0.019830720530599946</v>
      </c>
      <c r="DI25" s="25">
        <v>0.005888302683147424</v>
      </c>
      <c r="DJ25" s="25">
        <v>0.012588785046728975</v>
      </c>
      <c r="DK25" s="57">
        <v>0.75</v>
      </c>
      <c r="DL25" s="25">
        <v>0.016920410009044318</v>
      </c>
      <c r="DM25" s="55">
        <v>0.0027749472414832685</v>
      </c>
      <c r="DN25" s="25">
        <v>0</v>
      </c>
      <c r="DO25" s="55">
        <v>0</v>
      </c>
      <c r="DP25" s="25">
        <v>0</v>
      </c>
      <c r="DQ25" s="25">
        <v>0</v>
      </c>
      <c r="DR25" s="25">
        <v>0</v>
      </c>
      <c r="DS25" s="25">
        <v>0</v>
      </c>
      <c r="DT25" s="25">
        <v>0</v>
      </c>
      <c r="DU25" s="25">
        <v>0.006093311283909784</v>
      </c>
      <c r="DV25" s="25">
        <v>0.003218552178000628</v>
      </c>
      <c r="DW25" s="25">
        <v>0.02647</v>
      </c>
      <c r="DX25" s="46">
        <v>0.0045484022802154715</v>
      </c>
      <c r="DY25" s="46">
        <v>0.70224</v>
      </c>
      <c r="DZ25" s="57">
        <v>0.75</v>
      </c>
      <c r="EA25" s="46">
        <v>0.013374068726537685</v>
      </c>
      <c r="EB25" s="46">
        <v>0.37872</v>
      </c>
      <c r="EC25" s="46">
        <v>0.26244</v>
      </c>
      <c r="ED25" s="46">
        <v>0.0513</v>
      </c>
      <c r="EE25" s="46">
        <v>0.3456</v>
      </c>
      <c r="EF25" s="46">
        <v>0.32742</v>
      </c>
      <c r="EG25" s="35">
        <v>0.26208</v>
      </c>
      <c r="EH25" s="35">
        <v>0.35604</v>
      </c>
      <c r="EI25" s="35">
        <v>0.35087999999999997</v>
      </c>
      <c r="EJ25" s="35">
        <v>0.40224</v>
      </c>
      <c r="EK25" s="35">
        <v>0.09768</v>
      </c>
      <c r="EL25" s="35">
        <v>0.80496</v>
      </c>
      <c r="EM25" s="35"/>
      <c r="EN25" s="35"/>
      <c r="EO25" s="57">
        <v>0.75</v>
      </c>
      <c r="EP25" s="35"/>
      <c r="EQ25" s="35"/>
      <c r="ER25" s="35"/>
      <c r="ES25" s="35"/>
      <c r="ET25" s="35"/>
      <c r="EU25" s="35"/>
      <c r="EV25" s="35"/>
      <c r="EW25" s="35"/>
      <c r="EX25" s="35"/>
      <c r="EY25" s="30">
        <f t="shared" si="11"/>
        <v>6.201988164003618</v>
      </c>
      <c r="EZ25" s="31"/>
      <c r="FA25" s="30">
        <f t="shared" si="10"/>
        <v>4.509411584350431</v>
      </c>
      <c r="FB25" s="30">
        <f t="shared" si="12"/>
        <v>10.711399748354049</v>
      </c>
    </row>
    <row r="26" spans="1:158" ht="15.75">
      <c r="A26" s="57">
        <v>0.791666666666667</v>
      </c>
      <c r="B26" s="46">
        <v>0.56232</v>
      </c>
      <c r="C26" s="46">
        <v>0.15228000000000003</v>
      </c>
      <c r="D26" s="25">
        <v>0.46440000000000003</v>
      </c>
      <c r="E26" s="25">
        <v>0.8078399999999999</v>
      </c>
      <c r="F26" s="46">
        <v>0.08424000000000001</v>
      </c>
      <c r="G26" s="46">
        <v>0.19584</v>
      </c>
      <c r="H26" s="27">
        <v>0</v>
      </c>
      <c r="I26" s="46">
        <v>0.00204</v>
      </c>
      <c r="J26" s="46">
        <v>0.18</v>
      </c>
      <c r="K26" s="46">
        <v>0.01076</v>
      </c>
      <c r="L26" s="46">
        <v>0.08088</v>
      </c>
      <c r="M26" s="46">
        <v>0.03216</v>
      </c>
      <c r="N26" s="46">
        <v>0.08118</v>
      </c>
      <c r="O26" s="25">
        <v>0.03804</v>
      </c>
      <c r="P26" s="25">
        <v>0.08118</v>
      </c>
      <c r="Q26" s="57">
        <v>0.791666666666667</v>
      </c>
      <c r="R26" s="25">
        <v>0.07027434428700634</v>
      </c>
      <c r="S26" s="46">
        <v>0.15254500000000001</v>
      </c>
      <c r="T26" s="25">
        <v>0.03156</v>
      </c>
      <c r="U26" s="56">
        <v>0.07623000000000002</v>
      </c>
      <c r="V26" s="25">
        <v>0.19488</v>
      </c>
      <c r="W26" s="25">
        <v>0.059605</v>
      </c>
      <c r="X26" s="46">
        <v>0.00031</v>
      </c>
      <c r="Y26" s="25">
        <v>0.06539242109707609</v>
      </c>
      <c r="Z26" s="46">
        <v>0.08632077432310942</v>
      </c>
      <c r="AA26" s="29">
        <v>0</v>
      </c>
      <c r="AB26" s="46">
        <v>0.015860000000000003</v>
      </c>
      <c r="AC26" s="35">
        <v>0.17928</v>
      </c>
      <c r="AD26" s="35">
        <v>0.1392</v>
      </c>
      <c r="AE26" s="46">
        <v>0.03063753117206982</v>
      </c>
      <c r="AF26" s="46">
        <v>0.003558</v>
      </c>
      <c r="AG26" s="46">
        <v>0.09984</v>
      </c>
      <c r="AH26" s="57">
        <v>0.791666666666667</v>
      </c>
      <c r="AI26" s="55">
        <v>0.004419046026503908</v>
      </c>
      <c r="AJ26" s="46">
        <v>0.008934158270975294</v>
      </c>
      <c r="AK26" s="46">
        <v>0.10439999999999999</v>
      </c>
      <c r="AL26" s="56">
        <v>0.00870748801180376</v>
      </c>
      <c r="AM26" s="56">
        <v>0.003503012418541743</v>
      </c>
      <c r="AN26" s="46">
        <v>0.04024</v>
      </c>
      <c r="AO26" s="46">
        <v>0.08152</v>
      </c>
      <c r="AP26" s="46">
        <v>0.033</v>
      </c>
      <c r="AQ26" s="25">
        <v>0.0053950000000000005</v>
      </c>
      <c r="AR26" s="25">
        <v>0.05874</v>
      </c>
      <c r="AS26" s="46">
        <v>0.04632</v>
      </c>
      <c r="AT26" s="25">
        <v>0</v>
      </c>
      <c r="AU26" s="26">
        <v>0.064265</v>
      </c>
      <c r="AV26" s="46">
        <v>0.022693970607531824</v>
      </c>
      <c r="AW26" s="46">
        <v>0.03984</v>
      </c>
      <c r="AX26" s="57">
        <v>0.791666666666667</v>
      </c>
      <c r="AY26" s="25">
        <v>0.019007536930961716</v>
      </c>
      <c r="AZ26" s="25">
        <v>0.001385</v>
      </c>
      <c r="BA26" s="55">
        <v>0.029871825162433564</v>
      </c>
      <c r="BB26" s="25">
        <v>0</v>
      </c>
      <c r="BC26" s="25">
        <v>0.033475000000000005</v>
      </c>
      <c r="BD26" s="35">
        <v>0.029560000000000003</v>
      </c>
      <c r="BE26" s="25">
        <v>0.007359663629006719</v>
      </c>
      <c r="BF26" s="25">
        <v>0.0107</v>
      </c>
      <c r="BG26" s="25">
        <v>0.011525</v>
      </c>
      <c r="BH26" s="25">
        <v>0.008043348228422644</v>
      </c>
      <c r="BI26" s="25">
        <v>0</v>
      </c>
      <c r="BJ26" s="25">
        <v>0.22869279469400064</v>
      </c>
      <c r="BK26" s="27">
        <v>0.06306</v>
      </c>
      <c r="BL26" s="25">
        <v>0</v>
      </c>
      <c r="BM26" s="57">
        <v>0.791666666666667</v>
      </c>
      <c r="BN26" s="56">
        <v>0.06164</v>
      </c>
      <c r="BO26" s="56">
        <f t="shared" si="8"/>
        <v>0.03082</v>
      </c>
      <c r="BP26" s="56">
        <v>0.07740000000000001</v>
      </c>
      <c r="BQ26" s="25">
        <v>0.0789</v>
      </c>
      <c r="BR26" s="56">
        <v>0.0859</v>
      </c>
      <c r="BS26" s="25">
        <v>0.0497</v>
      </c>
      <c r="BT26" s="53">
        <v>0.0814</v>
      </c>
      <c r="BU26" s="25">
        <v>0</v>
      </c>
      <c r="BV26" s="25">
        <v>0.01514</v>
      </c>
      <c r="BW26" s="28">
        <v>0.005779509439882853</v>
      </c>
      <c r="BX26" s="25">
        <v>0.0024462109722294865</v>
      </c>
      <c r="BY26" s="46">
        <v>0.0031199999999999995</v>
      </c>
      <c r="BZ26" s="46">
        <v>0.021799999999999996</v>
      </c>
      <c r="CA26" s="27">
        <v>0.00364</v>
      </c>
      <c r="CB26" s="46">
        <v>0.0059137164308403125</v>
      </c>
      <c r="CC26" s="57">
        <v>0.791666666666667</v>
      </c>
      <c r="CD26" s="55">
        <v>0.008600000000000002</v>
      </c>
      <c r="CE26" s="46">
        <v>0.014840080854750217</v>
      </c>
      <c r="CF26" s="46">
        <v>0.01841062662431418</v>
      </c>
      <c r="CG26" s="46">
        <v>0.013668495524112043</v>
      </c>
      <c r="CH26" s="46">
        <v>0.010376898642795264</v>
      </c>
      <c r="CI26" s="46">
        <v>0.02610961593993647</v>
      </c>
      <c r="CJ26" s="46">
        <v>0.049541322552699975</v>
      </c>
      <c r="CK26" s="55">
        <f t="shared" si="9"/>
        <v>0.000791666666666667</v>
      </c>
      <c r="CL26" s="46">
        <v>0.019972740398498414</v>
      </c>
      <c r="CM26" s="46">
        <v>0.0075874097603234195</v>
      </c>
      <c r="CN26" s="46">
        <v>0.008982154201559341</v>
      </c>
      <c r="CO26" s="46">
        <v>0.02309696794686688</v>
      </c>
      <c r="CP26" s="46">
        <v>0.026221195495235345</v>
      </c>
      <c r="CQ26" s="46">
        <v>0.05724031186832226</v>
      </c>
      <c r="CR26" s="46">
        <v>0.012217961305226682</v>
      </c>
      <c r="CS26" s="57">
        <v>0.791666666666667</v>
      </c>
      <c r="CT26" s="46">
        <v>0.01590008663008952</v>
      </c>
      <c r="CU26" s="46">
        <v>0.04652867455963038</v>
      </c>
      <c r="CV26" s="46">
        <v>0.019693791510251225</v>
      </c>
      <c r="CW26" s="46">
        <v>0.0065831937626335555</v>
      </c>
      <c r="CX26" s="46">
        <v>0.012329540860525557</v>
      </c>
      <c r="CY26" s="55">
        <v>0.01590008663008952</v>
      </c>
      <c r="CZ26" s="46">
        <v>0.00824</v>
      </c>
      <c r="DA26" s="46">
        <v>0.025719087496390413</v>
      </c>
      <c r="DB26" s="46">
        <v>0.00932</v>
      </c>
      <c r="DC26" s="46">
        <v>0.013724285301761478</v>
      </c>
      <c r="DD26" s="46">
        <v>0.028229627490615073</v>
      </c>
      <c r="DE26" s="27">
        <v>0.0166253537395322</v>
      </c>
      <c r="DF26" s="35">
        <v>0</v>
      </c>
      <c r="DG26" s="25">
        <v>0</v>
      </c>
      <c r="DH26" s="25">
        <v>0.01960988845342177</v>
      </c>
      <c r="DI26" s="25">
        <v>0.005822731383780526</v>
      </c>
      <c r="DJ26" s="25">
        <v>0.012448598130841123</v>
      </c>
      <c r="DK26" s="57">
        <v>0.791666666666667</v>
      </c>
      <c r="DL26" s="25">
        <v>0.01673198673500151</v>
      </c>
      <c r="DM26" s="55">
        <v>0.0027440458245402474</v>
      </c>
      <c r="DN26" s="25">
        <v>0</v>
      </c>
      <c r="DO26" s="55">
        <v>0</v>
      </c>
      <c r="DP26" s="25">
        <v>0</v>
      </c>
      <c r="DQ26" s="25">
        <v>0</v>
      </c>
      <c r="DR26" s="25">
        <v>0</v>
      </c>
      <c r="DS26" s="25">
        <v>0</v>
      </c>
      <c r="DT26" s="25">
        <v>0</v>
      </c>
      <c r="DU26" s="25">
        <v>0.006515112065022342</v>
      </c>
      <c r="DV26" s="25">
        <v>0.003218552178000628</v>
      </c>
      <c r="DW26" s="25">
        <v>0.024175000000000002</v>
      </c>
      <c r="DX26" s="46">
        <v>0.0020967522619109885</v>
      </c>
      <c r="DY26" s="46">
        <v>0.7272000000000001</v>
      </c>
      <c r="DZ26" s="57">
        <v>0.791666666666667</v>
      </c>
      <c r="EA26" s="46">
        <v>0.011660063528732313</v>
      </c>
      <c r="EB26" s="46">
        <v>0.36719999999999997</v>
      </c>
      <c r="EC26" s="46">
        <v>0.24966</v>
      </c>
      <c r="ED26" s="46">
        <v>0.05832</v>
      </c>
      <c r="EE26" s="46">
        <v>0.35136</v>
      </c>
      <c r="EF26" s="46">
        <v>0.3015</v>
      </c>
      <c r="EG26" s="35">
        <v>0.27594</v>
      </c>
      <c r="EH26" s="35">
        <v>0.36845999999999995</v>
      </c>
      <c r="EI26" s="35">
        <v>0.35688</v>
      </c>
      <c r="EJ26" s="35">
        <v>0.4038</v>
      </c>
      <c r="EK26" s="35">
        <v>0.08832</v>
      </c>
      <c r="EL26" s="35">
        <v>0.81936</v>
      </c>
      <c r="EM26" s="35"/>
      <c r="EN26" s="35"/>
      <c r="EO26" s="57">
        <v>0.791666666666667</v>
      </c>
      <c r="EP26" s="35"/>
      <c r="EQ26" s="35"/>
      <c r="ER26" s="35"/>
      <c r="ES26" s="35"/>
      <c r="ET26" s="35"/>
      <c r="EU26" s="35"/>
      <c r="EV26" s="35"/>
      <c r="EW26" s="35"/>
      <c r="EX26" s="35"/>
      <c r="EY26" s="30">
        <f t="shared" si="11"/>
        <v>6.1748127946940015</v>
      </c>
      <c r="EZ26" s="31"/>
      <c r="FA26" s="30">
        <f t="shared" si="10"/>
        <v>4.281571463332473</v>
      </c>
      <c r="FB26" s="30">
        <f t="shared" si="12"/>
        <v>10.456384258026475</v>
      </c>
    </row>
    <row r="27" spans="1:158" ht="15.75">
      <c r="A27" s="57">
        <v>0.833333333333333</v>
      </c>
      <c r="B27" s="46">
        <v>0.58296</v>
      </c>
      <c r="C27" s="46">
        <v>0.16644</v>
      </c>
      <c r="D27" s="25">
        <v>0.47448</v>
      </c>
      <c r="E27" s="25">
        <v>0.8341200000000001</v>
      </c>
      <c r="F27" s="46">
        <v>0.08783999999999999</v>
      </c>
      <c r="G27" s="46">
        <v>0.20159999999999997</v>
      </c>
      <c r="H27" s="27">
        <v>0</v>
      </c>
      <c r="I27" s="46">
        <v>0.0015</v>
      </c>
      <c r="J27" s="46">
        <v>0.18048</v>
      </c>
      <c r="K27" s="46">
        <v>0.0104</v>
      </c>
      <c r="L27" s="46">
        <v>0.06708</v>
      </c>
      <c r="M27" s="46">
        <v>0.03702</v>
      </c>
      <c r="N27" s="46">
        <v>0.0918</v>
      </c>
      <c r="O27" s="25">
        <v>0.03402</v>
      </c>
      <c r="P27" s="25">
        <v>0.0837</v>
      </c>
      <c r="Q27" s="57">
        <v>0.833333333333333</v>
      </c>
      <c r="R27" s="25">
        <v>0.06842779620138681</v>
      </c>
      <c r="S27" s="46">
        <v>0.129205</v>
      </c>
      <c r="T27" s="25">
        <v>0.0324</v>
      </c>
      <c r="U27" s="56">
        <v>0.07529999999999999</v>
      </c>
      <c r="V27" s="25">
        <v>0.18767999999999999</v>
      </c>
      <c r="W27" s="25">
        <v>0.049265</v>
      </c>
      <c r="X27" s="46">
        <v>0.00041000000000000005</v>
      </c>
      <c r="Y27" s="25">
        <v>0.07786446641567854</v>
      </c>
      <c r="Z27" s="46">
        <v>0.08114014174129294</v>
      </c>
      <c r="AA27" s="29">
        <v>0</v>
      </c>
      <c r="AB27" s="46">
        <v>0.01494</v>
      </c>
      <c r="AC27" s="35">
        <v>0.16440000000000002</v>
      </c>
      <c r="AD27" s="35">
        <v>0.10572</v>
      </c>
      <c r="AE27" s="46">
        <v>0.03578809226932668</v>
      </c>
      <c r="AF27" s="46">
        <v>0.0034879999999999998</v>
      </c>
      <c r="AG27" s="46">
        <v>0.08684</v>
      </c>
      <c r="AH27" s="57">
        <v>0.833333333333333</v>
      </c>
      <c r="AI27" s="55">
        <v>0.0042517453283725595</v>
      </c>
      <c r="AJ27" s="46">
        <v>0.00859591990301409</v>
      </c>
      <c r="AK27" s="46">
        <v>0.0975</v>
      </c>
      <c r="AL27" s="56">
        <v>0.0073382515676872</v>
      </c>
      <c r="AM27" s="56">
        <v>0.0029521701709086436</v>
      </c>
      <c r="AN27" s="46">
        <v>0.0404</v>
      </c>
      <c r="AO27" s="46">
        <v>0.08</v>
      </c>
      <c r="AP27" s="46">
        <v>0.033519999999999994</v>
      </c>
      <c r="AQ27" s="25">
        <v>0.009789999999999998</v>
      </c>
      <c r="AR27" s="25">
        <v>0.059460000000000006</v>
      </c>
      <c r="AS27" s="46">
        <v>0.03576000000000001</v>
      </c>
      <c r="AT27" s="25">
        <v>0</v>
      </c>
      <c r="AU27" s="26">
        <v>0.061655</v>
      </c>
      <c r="AV27" s="46">
        <v>0.025785494029654913</v>
      </c>
      <c r="AW27" s="46">
        <v>0.04608</v>
      </c>
      <c r="AX27" s="57">
        <v>0.833333333333333</v>
      </c>
      <c r="AY27" s="25">
        <v>0.018508089639232242</v>
      </c>
      <c r="AZ27" s="25">
        <v>0.00078</v>
      </c>
      <c r="BA27" s="55">
        <v>0.029243453435715706</v>
      </c>
      <c r="BB27" s="25">
        <v>0</v>
      </c>
      <c r="BC27" s="25">
        <v>0.036365</v>
      </c>
      <c r="BD27" s="35">
        <v>0.02671</v>
      </c>
      <c r="BE27" s="25">
        <v>0.008763344006192601</v>
      </c>
      <c r="BF27" s="25">
        <v>0.00905</v>
      </c>
      <c r="BG27" s="25">
        <v>0.009890000000000001</v>
      </c>
      <c r="BH27" s="25">
        <v>0.009577425143379895</v>
      </c>
      <c r="BI27" s="25">
        <v>0</v>
      </c>
      <c r="BJ27" s="25">
        <v>0.22268359963822737</v>
      </c>
      <c r="BK27" s="27">
        <v>0.06234000000000001</v>
      </c>
      <c r="BL27" s="25">
        <v>0</v>
      </c>
      <c r="BM27" s="57">
        <v>0.833333333333333</v>
      </c>
      <c r="BN27" s="56">
        <v>0.06188000000000001</v>
      </c>
      <c r="BO27" s="56">
        <f t="shared" si="8"/>
        <v>0.030940000000000006</v>
      </c>
      <c r="BP27" s="56">
        <v>0.07529999999999999</v>
      </c>
      <c r="BQ27" s="25">
        <v>0.0804</v>
      </c>
      <c r="BR27" s="56">
        <v>0.097</v>
      </c>
      <c r="BS27" s="25">
        <v>0.0504</v>
      </c>
      <c r="BT27" s="53">
        <v>0.08389999999999999</v>
      </c>
      <c r="BU27" s="25">
        <v>0</v>
      </c>
      <c r="BV27" s="25">
        <v>0.022859999999999995</v>
      </c>
      <c r="BW27" s="28">
        <v>0.013897808692014018</v>
      </c>
      <c r="BX27" s="25">
        <v>0.0058823283301082585</v>
      </c>
      <c r="BY27" s="46">
        <v>0.0028799999999999997</v>
      </c>
      <c r="BZ27" s="46">
        <v>0.019119999999999998</v>
      </c>
      <c r="CA27" s="27">
        <v>0.0051400000000000005</v>
      </c>
      <c r="CB27" s="46">
        <v>0.005176032341900087</v>
      </c>
      <c r="CC27" s="57">
        <v>0.833333333333333</v>
      </c>
      <c r="CD27" s="55">
        <v>0.010320000000000001</v>
      </c>
      <c r="CE27" s="46">
        <v>0.012988911348541727</v>
      </c>
      <c r="CF27" s="46">
        <v>0.016114062951198382</v>
      </c>
      <c r="CG27" s="46">
        <v>0.011963470978920011</v>
      </c>
      <c r="CH27" s="46">
        <v>0.009082471845220907</v>
      </c>
      <c r="CI27" s="46">
        <v>0.022852671094426798</v>
      </c>
      <c r="CJ27" s="46">
        <v>0.0433614784868611</v>
      </c>
      <c r="CK27" s="55">
        <f t="shared" si="9"/>
        <v>0.0008333333333333331</v>
      </c>
      <c r="CL27" s="46">
        <v>0.01748131677736067</v>
      </c>
      <c r="CM27" s="46">
        <v>0.0066409471556453945</v>
      </c>
      <c r="CN27" s="46">
        <v>0.00786170950043315</v>
      </c>
      <c r="CO27" s="46">
        <v>0.020215824429685243</v>
      </c>
      <c r="CP27" s="46">
        <v>0.022950332082009816</v>
      </c>
      <c r="CQ27" s="46">
        <v>0.05010008663008952</v>
      </c>
      <c r="CR27" s="46">
        <v>0.010693878140340745</v>
      </c>
      <c r="CS27" s="57">
        <v>0.833333333333333</v>
      </c>
      <c r="CT27" s="46">
        <v>0.01391669073058042</v>
      </c>
      <c r="CU27" s="46">
        <v>0.04072463182211955</v>
      </c>
      <c r="CV27" s="46">
        <v>0.01723716430840312</v>
      </c>
      <c r="CW27" s="46">
        <v>0.005761998267398209</v>
      </c>
      <c r="CX27" s="46">
        <v>0.010791539127923766</v>
      </c>
      <c r="CY27" s="55">
        <v>0.01391669073058042</v>
      </c>
      <c r="CZ27" s="46">
        <v>0.00904</v>
      </c>
      <c r="DA27" s="46">
        <v>0.02251085763788622</v>
      </c>
      <c r="DB27" s="46">
        <v>0.010960000000000001</v>
      </c>
      <c r="DC27" s="46">
        <v>0.01201230147271152</v>
      </c>
      <c r="DD27" s="46">
        <v>0.024708229858504186</v>
      </c>
      <c r="DE27" s="27">
        <v>0.014551487149870054</v>
      </c>
      <c r="DF27" s="35">
        <v>0</v>
      </c>
      <c r="DG27" s="25">
        <v>0</v>
      </c>
      <c r="DH27" s="25">
        <v>0.0190946136066727</v>
      </c>
      <c r="DI27" s="25">
        <v>0.0056697316852577645</v>
      </c>
      <c r="DJ27" s="25">
        <v>0.012121495327102806</v>
      </c>
      <c r="DK27" s="57">
        <v>0.833333333333333</v>
      </c>
      <c r="DL27" s="25">
        <v>0.01629233242890162</v>
      </c>
      <c r="DM27" s="55">
        <v>0.002671942518339866</v>
      </c>
      <c r="DN27" s="25">
        <v>1E-05</v>
      </c>
      <c r="DO27" s="55">
        <v>0</v>
      </c>
      <c r="DP27" s="25">
        <v>0</v>
      </c>
      <c r="DQ27" s="25">
        <v>0</v>
      </c>
      <c r="DR27" s="25">
        <v>0</v>
      </c>
      <c r="DS27" s="25">
        <v>0</v>
      </c>
      <c r="DT27" s="25">
        <v>0</v>
      </c>
      <c r="DU27" s="25">
        <v>0.007757714366137714</v>
      </c>
      <c r="DV27" s="25">
        <v>0.003219722135171838</v>
      </c>
      <c r="DW27" s="25">
        <v>0.02706</v>
      </c>
      <c r="DX27" s="46">
        <v>0.005041995711521365</v>
      </c>
      <c r="DY27" s="46">
        <v>0.7399199999999999</v>
      </c>
      <c r="DZ27" s="57">
        <v>0.833333333333333</v>
      </c>
      <c r="EA27" s="46">
        <v>0.010205573202425643</v>
      </c>
      <c r="EB27" s="46">
        <v>0.3528</v>
      </c>
      <c r="EC27" s="46">
        <v>0.26118</v>
      </c>
      <c r="ED27" s="46">
        <v>0.05652</v>
      </c>
      <c r="EE27" s="46">
        <v>0.30672000000000005</v>
      </c>
      <c r="EF27" s="46">
        <v>0.26892</v>
      </c>
      <c r="EG27" s="35">
        <v>0.2835</v>
      </c>
      <c r="EH27" s="35">
        <v>0.34398</v>
      </c>
      <c r="EI27" s="35">
        <v>0.3768</v>
      </c>
      <c r="EJ27" s="35">
        <v>0.42084</v>
      </c>
      <c r="EK27" s="35">
        <v>0.09912</v>
      </c>
      <c r="EL27" s="35">
        <v>0.8654399999999999</v>
      </c>
      <c r="EM27" s="35"/>
      <c r="EN27" s="35"/>
      <c r="EO27" s="57">
        <v>0.833333333333333</v>
      </c>
      <c r="EP27" s="35"/>
      <c r="EQ27" s="35"/>
      <c r="ER27" s="35"/>
      <c r="ES27" s="35"/>
      <c r="ET27" s="35"/>
      <c r="EU27" s="35"/>
      <c r="EV27" s="35"/>
      <c r="EW27" s="35"/>
      <c r="EX27" s="35"/>
      <c r="EY27" s="30">
        <f t="shared" si="11"/>
        <v>6.186623599638227</v>
      </c>
      <c r="EZ27" s="31"/>
      <c r="FA27" s="30">
        <f t="shared" si="10"/>
        <v>4.225937766057442</v>
      </c>
      <c r="FB27" s="30">
        <f t="shared" si="12"/>
        <v>10.41256136569567</v>
      </c>
    </row>
    <row r="28" spans="1:158" ht="15.75">
      <c r="A28" s="57">
        <v>0.875</v>
      </c>
      <c r="B28" s="46">
        <v>0.58776</v>
      </c>
      <c r="C28" s="46">
        <v>0.16368</v>
      </c>
      <c r="D28" s="25">
        <v>0.4716</v>
      </c>
      <c r="E28" s="25">
        <v>0.8694</v>
      </c>
      <c r="F28" s="46">
        <v>0.08928000000000001</v>
      </c>
      <c r="G28" s="46">
        <v>0.20592000000000002</v>
      </c>
      <c r="H28" s="27">
        <v>0</v>
      </c>
      <c r="I28" s="46">
        <v>0.0016799999999999996</v>
      </c>
      <c r="J28" s="46">
        <v>0.195</v>
      </c>
      <c r="K28" s="46">
        <v>0.009640000000000001</v>
      </c>
      <c r="L28" s="46">
        <v>0.06816000000000001</v>
      </c>
      <c r="M28" s="46">
        <v>0.036719999999999996</v>
      </c>
      <c r="N28" s="46">
        <v>0.09423000000000001</v>
      </c>
      <c r="O28" s="25">
        <v>0.03138</v>
      </c>
      <c r="P28" s="25">
        <v>0.08541</v>
      </c>
      <c r="Q28" s="57">
        <v>0.875</v>
      </c>
      <c r="R28" s="25">
        <v>0.0589048839312632</v>
      </c>
      <c r="S28" s="46">
        <v>0.1124</v>
      </c>
      <c r="T28" s="25">
        <v>0.03228</v>
      </c>
      <c r="U28" s="56">
        <v>0.07815000000000001</v>
      </c>
      <c r="V28" s="25">
        <v>0.15408000000000002</v>
      </c>
      <c r="W28" s="25">
        <v>0.045700000000000005</v>
      </c>
      <c r="X28" s="46">
        <v>0.00034</v>
      </c>
      <c r="Y28" s="25">
        <v>0.08215530769501424</v>
      </c>
      <c r="Z28" s="46">
        <v>0.07299667246552789</v>
      </c>
      <c r="AA28" s="29">
        <v>0</v>
      </c>
      <c r="AB28" s="46">
        <v>0.01314</v>
      </c>
      <c r="AC28" s="35">
        <v>0.14496</v>
      </c>
      <c r="AD28" s="35">
        <v>0.08652</v>
      </c>
      <c r="AE28" s="46">
        <v>0.03847967581047382</v>
      </c>
      <c r="AF28" s="46">
        <v>0.003382</v>
      </c>
      <c r="AG28" s="46">
        <v>0.08259999999999999</v>
      </c>
      <c r="AH28" s="57">
        <v>0.875</v>
      </c>
      <c r="AI28" s="55">
        <v>0.003908490447723757</v>
      </c>
      <c r="AJ28" s="46">
        <v>0.007901948079093682</v>
      </c>
      <c r="AK28" s="46">
        <v>0.0885</v>
      </c>
      <c r="AL28" s="56">
        <v>0.006931759498340096</v>
      </c>
      <c r="AM28" s="56">
        <v>0.0027886388786425675</v>
      </c>
      <c r="AN28" s="46">
        <v>0.04416</v>
      </c>
      <c r="AO28" s="46">
        <v>0.08016</v>
      </c>
      <c r="AP28" s="46">
        <v>0.02756</v>
      </c>
      <c r="AQ28" s="25">
        <v>0.009875</v>
      </c>
      <c r="AR28" s="25">
        <v>0.06911999999999999</v>
      </c>
      <c r="AS28" s="46">
        <v>0.03306</v>
      </c>
      <c r="AT28" s="25">
        <v>0</v>
      </c>
      <c r="AU28" s="26">
        <v>0.07024000000000001</v>
      </c>
      <c r="AV28" s="46">
        <v>0.02426709093294844</v>
      </c>
      <c r="AW28" s="46">
        <v>0.059039999999999995</v>
      </c>
      <c r="AX28" s="57">
        <v>0.875</v>
      </c>
      <c r="AY28" s="25">
        <v>0.015932368606170238</v>
      </c>
      <c r="AZ28" s="25">
        <v>0.0007650000000000001</v>
      </c>
      <c r="BA28" s="55">
        <v>0.030500196889151426</v>
      </c>
      <c r="BB28" s="25">
        <v>0</v>
      </c>
      <c r="BC28" s="25">
        <v>0.035364999999999994</v>
      </c>
      <c r="BD28" s="35">
        <v>0.024689999999999997</v>
      </c>
      <c r="BE28" s="25">
        <v>0.009246261567151049</v>
      </c>
      <c r="BF28" s="25">
        <v>0.00945</v>
      </c>
      <c r="BG28" s="25">
        <v>0.008795</v>
      </c>
      <c r="BH28" s="25">
        <v>0.010105203898525737</v>
      </c>
      <c r="BI28" s="25">
        <v>0</v>
      </c>
      <c r="BJ28" s="25">
        <v>0.19169332227916794</v>
      </c>
      <c r="BK28" s="27">
        <v>0.07019999999999998</v>
      </c>
      <c r="BL28" s="25">
        <v>0</v>
      </c>
      <c r="BM28" s="57">
        <v>0.875</v>
      </c>
      <c r="BN28" s="56">
        <v>0.06204</v>
      </c>
      <c r="BO28" s="56">
        <f t="shared" si="8"/>
        <v>0.03102</v>
      </c>
      <c r="BP28" s="56">
        <v>0.0771</v>
      </c>
      <c r="BQ28" s="25">
        <v>0.0862</v>
      </c>
      <c r="BR28" s="56">
        <v>0.09539999999999998</v>
      </c>
      <c r="BS28" s="25">
        <v>0.049175</v>
      </c>
      <c r="BT28" s="53">
        <v>0.0945</v>
      </c>
      <c r="BU28" s="25">
        <v>0</v>
      </c>
      <c r="BV28" s="25">
        <v>0.022799999999999997</v>
      </c>
      <c r="BW28" s="28">
        <v>0.013931541237382985</v>
      </c>
      <c r="BX28" s="25">
        <v>0.005896605826055124</v>
      </c>
      <c r="BY28" s="46">
        <v>0.0030600000000000002</v>
      </c>
      <c r="BZ28" s="46">
        <v>0.015359999999999999</v>
      </c>
      <c r="CA28" s="27">
        <v>0.00638</v>
      </c>
      <c r="CB28" s="46">
        <v>0.00400063528732313</v>
      </c>
      <c r="CC28" s="57">
        <v>0.875</v>
      </c>
      <c r="CD28" s="55">
        <v>0.01048</v>
      </c>
      <c r="CE28" s="46">
        <v>0.010039330060641064</v>
      </c>
      <c r="CF28" s="46">
        <v>0.012454807969968236</v>
      </c>
      <c r="CG28" s="46">
        <v>0.009246751371643085</v>
      </c>
      <c r="CH28" s="46">
        <v>0.007019982673982097</v>
      </c>
      <c r="CI28" s="46">
        <v>0.017663182211954953</v>
      </c>
      <c r="CJ28" s="46">
        <v>0.03351475599191453</v>
      </c>
      <c r="CK28" s="55">
        <f t="shared" si="9"/>
        <v>0.000875</v>
      </c>
      <c r="CL28" s="46">
        <v>0.013511579555298874</v>
      </c>
      <c r="CM28" s="46">
        <v>0.005132890557320243</v>
      </c>
      <c r="CN28" s="46">
        <v>0.006076436615651169</v>
      </c>
      <c r="CO28" s="46">
        <v>0.01562512272596015</v>
      </c>
      <c r="CP28" s="46">
        <v>0.017738665896621427</v>
      </c>
      <c r="CQ28" s="46">
        <v>0.03872313023390125</v>
      </c>
      <c r="CR28" s="46">
        <v>0.00826546347097892</v>
      </c>
      <c r="CS28" s="57">
        <v>0.875</v>
      </c>
      <c r="CT28" s="46">
        <v>0.010756425064972567</v>
      </c>
      <c r="CU28" s="46">
        <v>0.03147669650591972</v>
      </c>
      <c r="CV28" s="46">
        <v>0.01332287034363269</v>
      </c>
      <c r="CW28" s="46">
        <v>0.004453537395321976</v>
      </c>
      <c r="CX28" s="46">
        <v>0.008340947155645395</v>
      </c>
      <c r="CY28" s="55">
        <v>0.010756425064972567</v>
      </c>
      <c r="CZ28" s="46">
        <v>0.00996</v>
      </c>
      <c r="DA28" s="46">
        <v>0.017398989315622292</v>
      </c>
      <c r="DB28" s="46">
        <v>0.009439999999999999</v>
      </c>
      <c r="DC28" s="46">
        <v>0.009284493213976322</v>
      </c>
      <c r="DD28" s="46">
        <v>0.01909737222061796</v>
      </c>
      <c r="DE28" s="27">
        <v>0.01124706901530465</v>
      </c>
      <c r="DF28" s="35">
        <v>0</v>
      </c>
      <c r="DG28" s="25">
        <v>0</v>
      </c>
      <c r="DH28" s="25">
        <v>0.01643726761129535</v>
      </c>
      <c r="DI28" s="25">
        <v>0.004880690382876094</v>
      </c>
      <c r="DJ28" s="25">
        <v>0.010434579439252339</v>
      </c>
      <c r="DK28" s="57">
        <v>0.875</v>
      </c>
      <c r="DL28" s="25">
        <v>0.014024972364586474</v>
      </c>
      <c r="DM28" s="55">
        <v>0.002300095467792182</v>
      </c>
      <c r="DN28" s="25">
        <v>0</v>
      </c>
      <c r="DO28" s="55">
        <v>0</v>
      </c>
      <c r="DP28" s="25">
        <v>0</v>
      </c>
      <c r="DQ28" s="25">
        <v>0</v>
      </c>
      <c r="DR28" s="25">
        <v>0</v>
      </c>
      <c r="DS28" s="25">
        <v>0</v>
      </c>
      <c r="DT28" s="25">
        <v>0</v>
      </c>
      <c r="DU28" s="25">
        <v>0.008185215157805846</v>
      </c>
      <c r="DV28" s="25">
        <v>0.003217382220829417</v>
      </c>
      <c r="DW28" s="25">
        <v>0.03641</v>
      </c>
      <c r="DX28" s="46">
        <v>0.0050542335651901065</v>
      </c>
      <c r="DY28" s="46">
        <v>0.7044</v>
      </c>
      <c r="DZ28" s="57">
        <v>0.875</v>
      </c>
      <c r="EA28" s="46">
        <v>0.00788804504764655</v>
      </c>
      <c r="EB28" s="46">
        <v>0.32039999999999996</v>
      </c>
      <c r="EC28" s="46">
        <v>0.26208</v>
      </c>
      <c r="ED28" s="46">
        <v>0.04968</v>
      </c>
      <c r="EE28" s="46">
        <v>0.28008</v>
      </c>
      <c r="EF28" s="46">
        <v>0.25362</v>
      </c>
      <c r="EG28" s="35">
        <v>0.29844</v>
      </c>
      <c r="EH28" s="35">
        <v>0.36918</v>
      </c>
      <c r="EI28" s="35">
        <v>0.39288</v>
      </c>
      <c r="EJ28" s="35">
        <v>0.40068</v>
      </c>
      <c r="EK28" s="35">
        <v>0.09792000000000001</v>
      </c>
      <c r="EL28" s="35">
        <v>0.8716799999999999</v>
      </c>
      <c r="EM28" s="35"/>
      <c r="EN28" s="35"/>
      <c r="EO28" s="57">
        <v>0.875</v>
      </c>
      <c r="EP28" s="35"/>
      <c r="EQ28" s="35"/>
      <c r="ER28" s="35"/>
      <c r="ES28" s="35"/>
      <c r="ET28" s="35"/>
      <c r="EU28" s="35"/>
      <c r="EV28" s="35"/>
      <c r="EW28" s="35"/>
      <c r="EX28" s="35"/>
      <c r="EY28" s="30">
        <f t="shared" si="11"/>
        <v>6.112253322279169</v>
      </c>
      <c r="EZ28" s="31"/>
      <c r="FA28" s="30">
        <f t="shared" si="10"/>
        <v>4.076588686939883</v>
      </c>
      <c r="FB28" s="30">
        <f t="shared" si="12"/>
        <v>10.188842009219051</v>
      </c>
    </row>
    <row r="29" spans="1:158" ht="15.75">
      <c r="A29" s="57">
        <v>0.916666666666667</v>
      </c>
      <c r="B29" s="46">
        <v>0.51528</v>
      </c>
      <c r="C29" s="46">
        <v>0.16368000000000005</v>
      </c>
      <c r="D29" s="25">
        <v>0.42444</v>
      </c>
      <c r="E29" s="25">
        <v>0.88128</v>
      </c>
      <c r="F29" s="46">
        <v>0.08424000000000001</v>
      </c>
      <c r="G29" s="46">
        <v>0.22247999999999998</v>
      </c>
      <c r="H29" s="27">
        <v>0</v>
      </c>
      <c r="I29" s="46">
        <v>0.0016799999999999999</v>
      </c>
      <c r="J29" s="46">
        <v>0.2016</v>
      </c>
      <c r="K29" s="46">
        <v>0.0104</v>
      </c>
      <c r="L29" s="46">
        <v>0.07284</v>
      </c>
      <c r="M29" s="46">
        <v>0.0363</v>
      </c>
      <c r="N29" s="46">
        <v>0.09126</v>
      </c>
      <c r="O29" s="25">
        <v>0.0303</v>
      </c>
      <c r="P29" s="25">
        <v>0.09287999999999999</v>
      </c>
      <c r="Q29" s="57">
        <v>0.916666666666667</v>
      </c>
      <c r="R29" s="25">
        <v>0.051386795296955085</v>
      </c>
      <c r="S29" s="46">
        <v>0.10605500000000001</v>
      </c>
      <c r="T29" s="25">
        <v>0.0318</v>
      </c>
      <c r="U29" s="56">
        <v>0.08412</v>
      </c>
      <c r="V29" s="25">
        <v>0.1272</v>
      </c>
      <c r="W29" s="25">
        <v>0.039465</v>
      </c>
      <c r="X29" s="46">
        <v>0.000345</v>
      </c>
      <c r="Y29" s="25">
        <v>0.06888230533760248</v>
      </c>
      <c r="Z29" s="46">
        <v>0.06317252974348794</v>
      </c>
      <c r="AA29" s="29">
        <v>0</v>
      </c>
      <c r="AB29" s="46">
        <v>0.01132</v>
      </c>
      <c r="AC29" s="35">
        <v>0.14376</v>
      </c>
      <c r="AD29" s="35">
        <v>0.08231999999999999</v>
      </c>
      <c r="AE29" s="46">
        <v>0.032332231920199496</v>
      </c>
      <c r="AF29" s="46">
        <v>0.0034260000000000002</v>
      </c>
      <c r="AG29" s="46">
        <v>0.08184000000000001</v>
      </c>
      <c r="AH29" s="57">
        <v>0.916666666666667</v>
      </c>
      <c r="AI29" s="55">
        <v>0.0038508005518163952</v>
      </c>
      <c r="AJ29" s="46">
        <v>0.007785314159107061</v>
      </c>
      <c r="AK29" s="46">
        <v>0.07725</v>
      </c>
      <c r="AL29" s="56">
        <v>0.0071029140538546665</v>
      </c>
      <c r="AM29" s="56">
        <v>0.0028574941595967047</v>
      </c>
      <c r="AN29" s="46">
        <v>0.03816</v>
      </c>
      <c r="AO29" s="46">
        <v>0.07191999999999998</v>
      </c>
      <c r="AP29" s="46">
        <v>0.024640000000000002</v>
      </c>
      <c r="AQ29" s="25">
        <v>0.00938</v>
      </c>
      <c r="AR29" s="25">
        <v>0.0669</v>
      </c>
      <c r="AS29" s="46">
        <v>0.026940000000000002</v>
      </c>
      <c r="AT29" s="25">
        <v>0</v>
      </c>
      <c r="AU29" s="26">
        <v>0.06658</v>
      </c>
      <c r="AV29" s="46">
        <v>0.021640663954861573</v>
      </c>
      <c r="AW29" s="46">
        <v>0.05448</v>
      </c>
      <c r="AX29" s="57">
        <v>0.916666666666667</v>
      </c>
      <c r="AY29" s="25">
        <v>0.013898904632700233</v>
      </c>
      <c r="AZ29" s="25">
        <v>0.000715</v>
      </c>
      <c r="BA29" s="55">
        <v>0.030500196889151426</v>
      </c>
      <c r="BB29" s="25">
        <v>0</v>
      </c>
      <c r="BC29" s="25">
        <v>0.034480000000000004</v>
      </c>
      <c r="BD29" s="35">
        <v>0.024215</v>
      </c>
      <c r="BE29" s="25">
        <v>0.007752436578586256</v>
      </c>
      <c r="BF29" s="25">
        <v>0.009370000000000002</v>
      </c>
      <c r="BG29" s="25">
        <v>0.009089999999999999</v>
      </c>
      <c r="BH29" s="25">
        <v>0.008472608282607931</v>
      </c>
      <c r="BI29" s="25">
        <v>0</v>
      </c>
      <c r="BJ29" s="25">
        <v>0.16722731383780526</v>
      </c>
      <c r="BK29" s="27">
        <v>0.0633</v>
      </c>
      <c r="BL29" s="25">
        <v>0</v>
      </c>
      <c r="BM29" s="57">
        <v>0.916666666666667</v>
      </c>
      <c r="BN29" s="56">
        <v>0.054</v>
      </c>
      <c r="BO29" s="56">
        <f t="shared" si="8"/>
        <v>0.027</v>
      </c>
      <c r="BP29" s="56">
        <v>0.07002</v>
      </c>
      <c r="BQ29" s="25">
        <v>0.0716</v>
      </c>
      <c r="BR29" s="56">
        <v>0.0851</v>
      </c>
      <c r="BS29" s="25">
        <v>0.035825</v>
      </c>
      <c r="BT29" s="53">
        <v>0.09519999999999999</v>
      </c>
      <c r="BU29" s="25">
        <v>0</v>
      </c>
      <c r="BV29" s="25">
        <v>0.01582</v>
      </c>
      <c r="BW29" s="28">
        <v>0.009748705611631195</v>
      </c>
      <c r="BX29" s="25">
        <v>0.004126196328643901</v>
      </c>
      <c r="BY29" s="46">
        <v>0.0025199999999999997</v>
      </c>
      <c r="BZ29" s="46">
        <v>0.01116</v>
      </c>
      <c r="CA29" s="27">
        <v>0.00398</v>
      </c>
      <c r="CB29" s="46">
        <v>0.0034404851285012995</v>
      </c>
      <c r="CC29" s="57">
        <v>0.916666666666667</v>
      </c>
      <c r="CD29" s="55">
        <v>0.00944</v>
      </c>
      <c r="CE29" s="46">
        <v>0.008633670228125903</v>
      </c>
      <c r="CF29" s="46">
        <v>0.010710944267975742</v>
      </c>
      <c r="CG29" s="46">
        <v>0.007952064683800174</v>
      </c>
      <c r="CH29" s="46">
        <v>0.006037077678313601</v>
      </c>
      <c r="CI29" s="46">
        <v>0.015190066416401964</v>
      </c>
      <c r="CJ29" s="46">
        <v>0.028822177302916547</v>
      </c>
      <c r="CK29" s="55">
        <f t="shared" si="9"/>
        <v>0.000916666666666667</v>
      </c>
      <c r="CL29" s="46">
        <v>0.011619751660410047</v>
      </c>
      <c r="CM29" s="46">
        <v>0.004414207334680912</v>
      </c>
      <c r="CN29" s="46">
        <v>0.005225642506497256</v>
      </c>
      <c r="CO29" s="46">
        <v>0.013437366445278659</v>
      </c>
      <c r="CP29" s="46">
        <v>0.015254981230147268</v>
      </c>
      <c r="CQ29" s="46">
        <v>0.03330129945134276</v>
      </c>
      <c r="CR29" s="46">
        <v>0.007108172105111175</v>
      </c>
      <c r="CS29" s="57">
        <v>0.916666666666667</v>
      </c>
      <c r="CT29" s="46">
        <v>0.009250360958706324</v>
      </c>
      <c r="CU29" s="46">
        <v>0.02706947733179324</v>
      </c>
      <c r="CV29" s="46">
        <v>0.011457464626046781</v>
      </c>
      <c r="CW29" s="46">
        <v>0.0038299740109731446</v>
      </c>
      <c r="CX29" s="46">
        <v>0.007173086918856483</v>
      </c>
      <c r="CY29" s="55">
        <v>0.009250360958706324</v>
      </c>
      <c r="CZ29" s="46">
        <v>0.008960000000000001</v>
      </c>
      <c r="DA29" s="46">
        <v>0.014962864568293386</v>
      </c>
      <c r="DB29" s="46">
        <v>0.00796</v>
      </c>
      <c r="DC29" s="46">
        <v>0.007984522090672826</v>
      </c>
      <c r="DD29" s="46">
        <v>0.016423447877562804</v>
      </c>
      <c r="DE29" s="27">
        <v>0.009672307248050823</v>
      </c>
      <c r="DF29" s="35">
        <v>0</v>
      </c>
      <c r="DG29" s="25">
        <v>0</v>
      </c>
      <c r="DH29" s="25">
        <v>0.014339362878102706</v>
      </c>
      <c r="DI29" s="25">
        <v>0.004257763038890564</v>
      </c>
      <c r="DJ29" s="25">
        <v>0.009102803738317759</v>
      </c>
      <c r="DK29" s="57">
        <v>0.916666666666667</v>
      </c>
      <c r="DL29" s="25">
        <v>0.012234951261179782</v>
      </c>
      <c r="DM29" s="55">
        <v>0.0020065320068334844</v>
      </c>
      <c r="DN29" s="25">
        <v>0.006869999999999999</v>
      </c>
      <c r="DO29" s="55">
        <v>0.006060928845334469</v>
      </c>
      <c r="DP29" s="25">
        <v>0.007121591393268001</v>
      </c>
      <c r="DQ29" s="25">
        <v>0.006515498508734555</v>
      </c>
      <c r="DR29" s="25">
        <v>0.00878834682573498</v>
      </c>
      <c r="DS29" s="25">
        <v>0.0024243715381337878</v>
      </c>
      <c r="DT29" s="25">
        <v>0.005606359181934384</v>
      </c>
      <c r="DU29" s="25">
        <v>0.006862812708912423</v>
      </c>
      <c r="DV29" s="25">
        <v>0.0031881332915491495</v>
      </c>
      <c r="DW29" s="25">
        <v>0.03666</v>
      </c>
      <c r="DX29" s="46">
        <v>0.0035367397102662006</v>
      </c>
      <c r="DY29" s="46">
        <v>0.7188</v>
      </c>
      <c r="DZ29" s="57">
        <v>0.916666666666667</v>
      </c>
      <c r="EA29" s="46">
        <v>0.006783598036384638</v>
      </c>
      <c r="EB29" s="46">
        <v>0.30960000000000004</v>
      </c>
      <c r="EC29" s="46">
        <v>0.26333999999999996</v>
      </c>
      <c r="ED29" s="46">
        <v>0.05382</v>
      </c>
      <c r="EE29" s="46">
        <v>0.30456</v>
      </c>
      <c r="EF29" s="46">
        <v>0.25487999999999994</v>
      </c>
      <c r="EG29" s="35">
        <v>0.32166</v>
      </c>
      <c r="EH29" s="35">
        <v>0.36054</v>
      </c>
      <c r="EI29" s="35">
        <v>0.41112</v>
      </c>
      <c r="EJ29" s="35">
        <v>0.41352</v>
      </c>
      <c r="EK29" s="35">
        <v>0.08328</v>
      </c>
      <c r="EL29" s="35">
        <v>0.89304</v>
      </c>
      <c r="EM29" s="35"/>
      <c r="EN29" s="35"/>
      <c r="EO29" s="57">
        <v>0.916666666666667</v>
      </c>
      <c r="EP29" s="35"/>
      <c r="EQ29" s="35"/>
      <c r="ER29" s="35"/>
      <c r="ES29" s="35"/>
      <c r="ET29" s="35"/>
      <c r="EU29" s="35"/>
      <c r="EV29" s="35"/>
      <c r="EW29" s="35"/>
      <c r="EX29" s="35"/>
      <c r="EY29" s="30">
        <f t="shared" si="11"/>
        <v>6.047347313837806</v>
      </c>
      <c r="EZ29" s="31"/>
      <c r="FA29" s="30">
        <f t="shared" si="10"/>
        <v>3.8893643301602108</v>
      </c>
      <c r="FB29" s="30">
        <f t="shared" si="12"/>
        <v>9.936711643998017</v>
      </c>
    </row>
    <row r="30" spans="1:158" ht="15.75">
      <c r="A30" s="57">
        <v>0.958333333333333</v>
      </c>
      <c r="B30" s="46">
        <v>0.42672000000000004</v>
      </c>
      <c r="C30" s="46">
        <v>0.14088</v>
      </c>
      <c r="D30" s="25">
        <v>0.33552000000000004</v>
      </c>
      <c r="E30" s="25">
        <v>0.75276</v>
      </c>
      <c r="F30" s="46">
        <v>0.08352</v>
      </c>
      <c r="G30" s="46">
        <v>0.18431999999999998</v>
      </c>
      <c r="H30" s="27">
        <v>0</v>
      </c>
      <c r="I30" s="46">
        <v>0.0016799999999999996</v>
      </c>
      <c r="J30" s="46">
        <v>0.17220000000000002</v>
      </c>
      <c r="K30" s="46">
        <v>0.0068</v>
      </c>
      <c r="L30" s="46">
        <v>0.06996</v>
      </c>
      <c r="M30" s="46">
        <v>0.05004</v>
      </c>
      <c r="N30" s="46">
        <v>0.08802</v>
      </c>
      <c r="O30" s="25">
        <v>0.02856</v>
      </c>
      <c r="P30" s="25">
        <v>0.12978</v>
      </c>
      <c r="Q30" s="57">
        <v>0.958333333333333</v>
      </c>
      <c r="R30" s="25">
        <v>0.03584941211938499</v>
      </c>
      <c r="S30" s="46">
        <v>0.10142</v>
      </c>
      <c r="T30" s="25">
        <v>0.03251999999999999</v>
      </c>
      <c r="U30" s="56">
        <v>0.08649</v>
      </c>
      <c r="V30" s="25">
        <v>0.13007999999999997</v>
      </c>
      <c r="W30" s="25">
        <v>0.03616</v>
      </c>
      <c r="X30" s="46">
        <v>0.00035</v>
      </c>
      <c r="Y30" s="25">
        <v>0.05715400584075155</v>
      </c>
      <c r="Z30" s="46">
        <v>0.05447461149575593</v>
      </c>
      <c r="AA30" s="29">
        <v>0</v>
      </c>
      <c r="AB30" s="46">
        <v>0.010940000000000002</v>
      </c>
      <c r="AC30" s="35">
        <v>0.13032</v>
      </c>
      <c r="AD30" s="35">
        <v>0.07428</v>
      </c>
      <c r="AE30" s="46">
        <v>0.023526433915211968</v>
      </c>
      <c r="AF30" s="46">
        <v>0.003444</v>
      </c>
      <c r="AG30" s="46">
        <v>0.07736</v>
      </c>
      <c r="AH30" s="57">
        <v>0.958333333333333</v>
      </c>
      <c r="AI30" s="55">
        <v>0.003674846369298942</v>
      </c>
      <c r="AJ30" s="46">
        <v>0.007429580703147861</v>
      </c>
      <c r="AK30" s="46">
        <v>0.0705</v>
      </c>
      <c r="AL30" s="56">
        <v>0.0067819992622648465</v>
      </c>
      <c r="AM30" s="56">
        <v>0.0027283905078076967</v>
      </c>
      <c r="AN30" s="46">
        <v>0.03064</v>
      </c>
      <c r="AO30" s="46">
        <v>0.05792</v>
      </c>
      <c r="AP30" s="46">
        <v>0.0192</v>
      </c>
      <c r="AQ30" s="25">
        <v>0.0014399999999999999</v>
      </c>
      <c r="AR30" s="25">
        <v>0.056940000000000004</v>
      </c>
      <c r="AS30" s="46">
        <v>0.023280000000000002</v>
      </c>
      <c r="AT30" s="25">
        <v>0</v>
      </c>
      <c r="AU30" s="26">
        <v>0.06531999999999999</v>
      </c>
      <c r="AV30" s="46">
        <v>0.01704441674320956</v>
      </c>
      <c r="AW30" s="46">
        <v>0.03935999999999999</v>
      </c>
      <c r="AX30" s="57">
        <v>0.958333333333333</v>
      </c>
      <c r="AY30" s="25">
        <v>0.009696412420862227</v>
      </c>
      <c r="AZ30" s="25">
        <v>0.000705</v>
      </c>
      <c r="BA30" s="55">
        <v>0.030500196889151426</v>
      </c>
      <c r="BB30" s="25">
        <v>0</v>
      </c>
      <c r="BC30" s="25">
        <v>0.0335</v>
      </c>
      <c r="BD30" s="35">
        <v>0.02543</v>
      </c>
      <c r="BE30" s="25">
        <v>0.006432461911966504</v>
      </c>
      <c r="BF30" s="25">
        <v>0.00967</v>
      </c>
      <c r="BG30" s="25">
        <v>0.00901</v>
      </c>
      <c r="BH30" s="25">
        <v>0.007030013018542627</v>
      </c>
      <c r="BI30" s="25">
        <v>0</v>
      </c>
      <c r="BJ30" s="25">
        <v>0.11666422972565572</v>
      </c>
      <c r="BK30" s="27">
        <v>0.05166</v>
      </c>
      <c r="BL30" s="25">
        <v>0</v>
      </c>
      <c r="BM30" s="57">
        <v>0.958333333333333</v>
      </c>
      <c r="BN30" s="56">
        <v>0.04088</v>
      </c>
      <c r="BO30" s="56">
        <f t="shared" si="8"/>
        <v>0.02044</v>
      </c>
      <c r="BP30" s="56">
        <v>0.06336</v>
      </c>
      <c r="BQ30" s="25">
        <v>0.08189999999999999</v>
      </c>
      <c r="BR30" s="56">
        <v>0.06599999999999999</v>
      </c>
      <c r="BS30" s="25">
        <v>0.022925</v>
      </c>
      <c r="BT30" s="53">
        <v>0.0886</v>
      </c>
      <c r="BU30" s="25">
        <v>0</v>
      </c>
      <c r="BV30" s="25">
        <v>0.012780000000000001</v>
      </c>
      <c r="BW30" s="28">
        <v>0.005026149259975945</v>
      </c>
      <c r="BX30" s="25">
        <v>0.0021273468960828416</v>
      </c>
      <c r="BY30" s="46">
        <v>0.00252</v>
      </c>
      <c r="BZ30" s="46">
        <v>0.00624</v>
      </c>
      <c r="CA30" s="27">
        <v>0.00372</v>
      </c>
      <c r="CB30" s="46">
        <v>0.0032139763211088655</v>
      </c>
      <c r="CC30" s="57">
        <v>0.958333333333333</v>
      </c>
      <c r="CD30" s="55">
        <v>0.0068</v>
      </c>
      <c r="CE30" s="46">
        <v>0.00806526133410338</v>
      </c>
      <c r="CF30" s="46">
        <v>0.010005775339301184</v>
      </c>
      <c r="CG30" s="46">
        <v>0.00742853017614785</v>
      </c>
      <c r="CH30" s="46">
        <v>0.0056396188276061215</v>
      </c>
      <c r="CI30" s="46">
        <v>0.014190008663008952</v>
      </c>
      <c r="CJ30" s="46">
        <v>0.02692463182211955</v>
      </c>
      <c r="CK30" s="55">
        <f t="shared" si="9"/>
        <v>0.0009583333333333331</v>
      </c>
      <c r="CL30" s="46">
        <v>0.010854750216575225</v>
      </c>
      <c r="CM30" s="46">
        <v>0.004123592261045337</v>
      </c>
      <c r="CN30" s="46">
        <v>0.004881605544325729</v>
      </c>
      <c r="CO30" s="46">
        <v>0.012552699971123304</v>
      </c>
      <c r="CP30" s="46">
        <v>0.014250649725671383</v>
      </c>
      <c r="CQ30" s="46">
        <v>0.03110886514582732</v>
      </c>
      <c r="CR30" s="46">
        <v>0.00664019636153624</v>
      </c>
      <c r="CS30" s="57">
        <v>0.958333333333333</v>
      </c>
      <c r="CT30" s="46">
        <v>0.008641351429396477</v>
      </c>
      <c r="CU30" s="46">
        <v>0.0252873231302339</v>
      </c>
      <c r="CV30" s="46">
        <v>0.010703147559919145</v>
      </c>
      <c r="CW30" s="46">
        <v>0.003577822697083454</v>
      </c>
      <c r="CX30" s="46">
        <v>0.006700837424198672</v>
      </c>
      <c r="CY30" s="55">
        <v>0.008641351429396477</v>
      </c>
      <c r="CZ30" s="46">
        <v>0.0068000000000000005</v>
      </c>
      <c r="DA30" s="46">
        <v>0.013977764943690442</v>
      </c>
      <c r="DB30" s="46">
        <v>0.00596</v>
      </c>
      <c r="DC30" s="46">
        <v>0.007458850707479064</v>
      </c>
      <c r="DD30" s="46">
        <v>0.015342188853595149</v>
      </c>
      <c r="DE30" s="27">
        <v>0.009035518336702282</v>
      </c>
      <c r="DF30" s="35">
        <v>0</v>
      </c>
      <c r="DG30" s="25">
        <v>0</v>
      </c>
      <c r="DH30" s="25">
        <v>0.01000369309617124</v>
      </c>
      <c r="DI30" s="25">
        <v>0.0029703798613204707</v>
      </c>
      <c r="DJ30" s="25">
        <v>0.006350467289719627</v>
      </c>
      <c r="DK30" s="57">
        <v>0.958333333333333</v>
      </c>
      <c r="DL30" s="25">
        <v>0.008535574314139283</v>
      </c>
      <c r="DM30" s="55">
        <v>0.0013998341875188424</v>
      </c>
      <c r="DN30" s="25">
        <v>0</v>
      </c>
      <c r="DO30" s="55">
        <v>0.006423093310609288</v>
      </c>
      <c r="DP30" s="25">
        <v>0.007547134639965914</v>
      </c>
      <c r="DQ30" s="25">
        <v>0.006904825308904985</v>
      </c>
      <c r="DR30" s="25">
        <v>0.009313485300383468</v>
      </c>
      <c r="DS30" s="25">
        <v>0.002569237324243715</v>
      </c>
      <c r="DT30" s="25">
        <v>0.0059413613123135926</v>
      </c>
      <c r="DU30" s="25">
        <v>0.005694310545019527</v>
      </c>
      <c r="DV30" s="25">
        <v>0.0015303039799435916</v>
      </c>
      <c r="DW30" s="25">
        <v>0.034555</v>
      </c>
      <c r="DX30" s="46">
        <v>0.0018234401966424356</v>
      </c>
      <c r="DY30" s="46">
        <v>0.65544</v>
      </c>
      <c r="DZ30" s="57">
        <v>0.958333333333333</v>
      </c>
      <c r="EA30" s="46">
        <v>0.006336991048224084</v>
      </c>
      <c r="EB30" s="46">
        <v>0.288</v>
      </c>
      <c r="EC30" s="46">
        <v>0.25092</v>
      </c>
      <c r="ED30" s="46">
        <v>0.046799999999999994</v>
      </c>
      <c r="EE30" s="46">
        <v>0.29663999999999996</v>
      </c>
      <c r="EF30" s="46">
        <v>0.24894</v>
      </c>
      <c r="EG30" s="35">
        <v>0.3123</v>
      </c>
      <c r="EH30" s="35">
        <v>0.36360000000000003</v>
      </c>
      <c r="EI30" s="35">
        <v>0.3648</v>
      </c>
      <c r="EJ30" s="35">
        <v>0.4164</v>
      </c>
      <c r="EK30" s="35">
        <v>0.07704000000000001</v>
      </c>
      <c r="EL30" s="35">
        <v>0.78504</v>
      </c>
      <c r="EM30" s="35"/>
      <c r="EN30" s="35"/>
      <c r="EO30" s="57">
        <v>0.958333333333333</v>
      </c>
      <c r="EP30" s="35"/>
      <c r="EQ30" s="35"/>
      <c r="ER30" s="35"/>
      <c r="ES30" s="35"/>
      <c r="ET30" s="35"/>
      <c r="EU30" s="35"/>
      <c r="EV30" s="35"/>
      <c r="EW30" s="35"/>
      <c r="EX30" s="35"/>
      <c r="EY30" s="30">
        <f t="shared" si="11"/>
        <v>5.427624229725656</v>
      </c>
      <c r="EZ30" s="31"/>
      <c r="FA30" s="30">
        <f t="shared" si="10"/>
        <v>3.530164060623064</v>
      </c>
      <c r="FB30" s="30">
        <f t="shared" si="12"/>
        <v>8.95778829034872</v>
      </c>
    </row>
    <row r="31" spans="1:158" ht="14.25">
      <c r="A31" s="2" t="s">
        <v>2</v>
      </c>
      <c r="B31" s="32">
        <f aca="true" t="shared" si="13" ref="B31:P31">SUM(B7:B30)</f>
        <v>12.11592</v>
      </c>
      <c r="C31" s="32">
        <f t="shared" si="13"/>
        <v>3.55572</v>
      </c>
      <c r="D31" s="32">
        <f t="shared" si="13"/>
        <v>8.846280000000002</v>
      </c>
      <c r="E31" s="32">
        <f t="shared" si="13"/>
        <v>16.745700000000003</v>
      </c>
      <c r="F31" s="32">
        <f t="shared" si="13"/>
        <v>3.4826400000000004</v>
      </c>
      <c r="G31" s="32">
        <f t="shared" si="13"/>
        <v>3.9657599999999995</v>
      </c>
      <c r="H31" s="32">
        <f t="shared" si="13"/>
        <v>0</v>
      </c>
      <c r="I31" s="32">
        <f t="shared" si="13"/>
        <v>0.10908000000000001</v>
      </c>
      <c r="J31" s="32">
        <f t="shared" si="13"/>
        <v>4.1098799999999995</v>
      </c>
      <c r="K31" s="32">
        <f t="shared" si="13"/>
        <v>0.22231999999999996</v>
      </c>
      <c r="L31" s="32">
        <f t="shared" si="13"/>
        <v>1.75626</v>
      </c>
      <c r="M31" s="32">
        <f t="shared" si="13"/>
        <v>1.1029800000000003</v>
      </c>
      <c r="N31" s="32">
        <f t="shared" si="13"/>
        <v>2.1500100000000004</v>
      </c>
      <c r="O31" s="32">
        <f t="shared" si="13"/>
        <v>1.1288999999999998</v>
      </c>
      <c r="P31" s="32">
        <f t="shared" si="13"/>
        <v>4.10292</v>
      </c>
      <c r="Q31" s="48" t="s">
        <v>2</v>
      </c>
      <c r="R31" s="32">
        <f aca="true" t="shared" si="14" ref="R31:AG31">SUM(R7:R30)</f>
        <v>1.0500000000000003</v>
      </c>
      <c r="S31" s="32">
        <f t="shared" si="14"/>
        <v>3.2344049999999998</v>
      </c>
      <c r="T31" s="32">
        <f t="shared" si="14"/>
        <v>0.73188</v>
      </c>
      <c r="U31" s="32">
        <f t="shared" si="14"/>
        <v>1.5172199999999998</v>
      </c>
      <c r="V31" s="32">
        <f t="shared" si="14"/>
        <v>3.9048</v>
      </c>
      <c r="W31" s="32">
        <f t="shared" si="14"/>
        <v>1.23041</v>
      </c>
      <c r="X31" s="32">
        <f t="shared" si="14"/>
        <v>0.019475000000000006</v>
      </c>
      <c r="Y31" s="32">
        <f t="shared" si="14"/>
        <v>1.6259999999999992</v>
      </c>
      <c r="Z31" s="32">
        <f t="shared" si="14"/>
        <v>1.4839999999999995</v>
      </c>
      <c r="AA31" s="32">
        <f t="shared" si="14"/>
        <v>0</v>
      </c>
      <c r="AB31" s="32">
        <f t="shared" si="14"/>
        <v>0.4373</v>
      </c>
      <c r="AC31" s="32">
        <f t="shared" si="14"/>
        <v>3.40224</v>
      </c>
      <c r="AD31" s="32">
        <f t="shared" si="14"/>
        <v>3.12636</v>
      </c>
      <c r="AE31" s="32">
        <f t="shared" si="14"/>
        <v>0.5329999999999998</v>
      </c>
      <c r="AF31" s="32">
        <f t="shared" si="14"/>
        <v>0.08842800000000002</v>
      </c>
      <c r="AG31" s="32">
        <f t="shared" si="14"/>
        <v>1.60886</v>
      </c>
      <c r="AH31" s="41" t="s">
        <v>2</v>
      </c>
      <c r="AI31" s="32">
        <f aca="true" t="shared" si="15" ref="AI31:AW31">SUM(AI7:AI30)</f>
        <v>0.138</v>
      </c>
      <c r="AJ31" s="32">
        <f t="shared" si="15"/>
        <v>0.27899999999999997</v>
      </c>
      <c r="AK31" s="32">
        <f t="shared" si="15"/>
        <v>2.4675</v>
      </c>
      <c r="AL31" s="32">
        <f t="shared" si="15"/>
        <v>0.17400000000000002</v>
      </c>
      <c r="AM31" s="32">
        <f t="shared" si="15"/>
        <v>0.06999999999999999</v>
      </c>
      <c r="AN31" s="32">
        <f t="shared" si="15"/>
        <v>0.73376</v>
      </c>
      <c r="AO31" s="32">
        <f t="shared" si="15"/>
        <v>1.38144</v>
      </c>
      <c r="AP31" s="32">
        <f t="shared" si="15"/>
        <v>0.7180400000000001</v>
      </c>
      <c r="AQ31" s="32">
        <f t="shared" si="15"/>
        <v>0.09663</v>
      </c>
      <c r="AR31" s="32">
        <f t="shared" si="15"/>
        <v>1.5561600000000002</v>
      </c>
      <c r="AS31" s="32">
        <f t="shared" si="15"/>
        <v>1.4084999999999999</v>
      </c>
      <c r="AT31" s="32">
        <f t="shared" si="15"/>
        <v>0</v>
      </c>
      <c r="AU31" s="32">
        <f t="shared" si="15"/>
        <v>1.759775</v>
      </c>
      <c r="AV31" s="32">
        <f t="shared" si="15"/>
        <v>0.4170000000000001</v>
      </c>
      <c r="AW31" s="32">
        <f t="shared" si="15"/>
        <v>1.2501600000000002</v>
      </c>
      <c r="AX31" s="2" t="s">
        <v>2</v>
      </c>
      <c r="AY31" s="32">
        <f aca="true" t="shared" si="16" ref="AY31:BL31">SUM(AY7:AY30)</f>
        <v>0.28400000000000003</v>
      </c>
      <c r="AZ31" s="32">
        <f t="shared" si="16"/>
        <v>0.02217</v>
      </c>
      <c r="BA31" s="32">
        <f t="shared" si="16"/>
        <v>0.9820000000000004</v>
      </c>
      <c r="BB31" s="32">
        <f t="shared" si="16"/>
        <v>0</v>
      </c>
      <c r="BC31" s="32">
        <f t="shared" si="16"/>
        <v>0.7236549999999999</v>
      </c>
      <c r="BD31" s="32">
        <f t="shared" si="16"/>
        <v>0.67076</v>
      </c>
      <c r="BE31" s="32">
        <f t="shared" si="16"/>
        <v>0.18300000000000002</v>
      </c>
      <c r="BF31" s="32">
        <f t="shared" si="16"/>
        <v>0.23658</v>
      </c>
      <c r="BG31" s="32">
        <f t="shared" si="16"/>
        <v>0.24529999999999996</v>
      </c>
      <c r="BH31" s="32">
        <f t="shared" si="16"/>
        <v>0.19999999999999996</v>
      </c>
      <c r="BI31" s="32">
        <f t="shared" si="16"/>
        <v>0</v>
      </c>
      <c r="BJ31" s="32">
        <f t="shared" si="16"/>
        <v>3.4170000000000007</v>
      </c>
      <c r="BK31" s="32">
        <f t="shared" si="16"/>
        <v>1.1673600000000002</v>
      </c>
      <c r="BL31" s="32">
        <f t="shared" si="16"/>
        <v>0</v>
      </c>
      <c r="BM31" s="2" t="s">
        <v>2</v>
      </c>
      <c r="BN31" s="32">
        <f aca="true" t="shared" si="17" ref="BN31:CB31">SUM(BN7:BN30)</f>
        <v>1.0890800000000003</v>
      </c>
      <c r="BO31" s="32">
        <f t="shared" si="17"/>
        <v>0.5445400000000001</v>
      </c>
      <c r="BP31" s="32">
        <f t="shared" si="17"/>
        <v>1.5929999999999997</v>
      </c>
      <c r="BQ31" s="32">
        <f t="shared" si="17"/>
        <v>1.6224000000000003</v>
      </c>
      <c r="BR31" s="32">
        <f t="shared" si="17"/>
        <v>1.6522</v>
      </c>
      <c r="BS31" s="32">
        <f t="shared" si="17"/>
        <v>0.7084249999999999</v>
      </c>
      <c r="BT31" s="32">
        <f t="shared" si="17"/>
        <v>1.9827</v>
      </c>
      <c r="BU31" s="32">
        <f t="shared" si="17"/>
        <v>0</v>
      </c>
      <c r="BV31" s="32">
        <f t="shared" si="17"/>
        <v>0.27814</v>
      </c>
      <c r="BW31" s="32">
        <f t="shared" si="17"/>
        <v>0.21500000000000008</v>
      </c>
      <c r="BX31" s="32">
        <f t="shared" si="17"/>
        <v>0.091</v>
      </c>
      <c r="BY31" s="32">
        <f t="shared" si="17"/>
        <v>0.1335</v>
      </c>
      <c r="BZ31" s="32">
        <f t="shared" si="17"/>
        <v>0.37988</v>
      </c>
      <c r="CA31" s="32">
        <f t="shared" si="17"/>
        <v>0.07662</v>
      </c>
      <c r="CB31" s="32">
        <f t="shared" si="17"/>
        <v>0.106</v>
      </c>
      <c r="CC31" s="2" t="s">
        <v>2</v>
      </c>
      <c r="CD31" s="32">
        <f aca="true" t="shared" si="18" ref="CD31:CR31">SUM(CD7:CD30)</f>
        <v>0.23816</v>
      </c>
      <c r="CE31" s="32">
        <f t="shared" si="18"/>
        <v>0.266</v>
      </c>
      <c r="CF31" s="32">
        <f t="shared" si="18"/>
        <v>0.33</v>
      </c>
      <c r="CG31" s="32">
        <f t="shared" si="18"/>
        <v>0.245</v>
      </c>
      <c r="CH31" s="32">
        <f t="shared" si="18"/>
        <v>0.18599999999999994</v>
      </c>
      <c r="CI31" s="32">
        <f t="shared" si="18"/>
        <v>0.4680000000000001</v>
      </c>
      <c r="CJ31" s="32">
        <f t="shared" si="18"/>
        <v>0.888</v>
      </c>
      <c r="CK31" s="32">
        <f t="shared" si="18"/>
        <v>0.011500000000000002</v>
      </c>
      <c r="CL31" s="32">
        <f t="shared" si="18"/>
        <v>0.35799999999999993</v>
      </c>
      <c r="CM31" s="32">
        <f t="shared" si="18"/>
        <v>0.136</v>
      </c>
      <c r="CN31" s="32">
        <f t="shared" si="18"/>
        <v>0.16100000000000003</v>
      </c>
      <c r="CO31" s="32">
        <f t="shared" si="18"/>
        <v>0.414</v>
      </c>
      <c r="CP31" s="32">
        <f t="shared" si="18"/>
        <v>0.4699999999999999</v>
      </c>
      <c r="CQ31" s="32">
        <f t="shared" si="18"/>
        <v>1.0259999999999998</v>
      </c>
      <c r="CR31" s="32">
        <f t="shared" si="18"/>
        <v>0.219</v>
      </c>
      <c r="CS31" s="2" t="s">
        <v>2</v>
      </c>
      <c r="CT31" s="32">
        <f aca="true" t="shared" si="19" ref="CT31:DJ31">SUM(CT7:CT30)</f>
        <v>0.285</v>
      </c>
      <c r="CU31" s="32">
        <f t="shared" si="19"/>
        <v>0.834</v>
      </c>
      <c r="CV31" s="32">
        <f t="shared" si="19"/>
        <v>0.353</v>
      </c>
      <c r="CW31" s="32">
        <f t="shared" si="19"/>
        <v>0.11799999999999997</v>
      </c>
      <c r="CX31" s="32">
        <f t="shared" si="19"/>
        <v>0.221</v>
      </c>
      <c r="CY31" s="32">
        <f t="shared" si="19"/>
        <v>0.285</v>
      </c>
      <c r="CZ31" s="32">
        <f t="shared" si="19"/>
        <v>0.18472</v>
      </c>
      <c r="DA31" s="32">
        <f t="shared" si="19"/>
        <v>0.461</v>
      </c>
      <c r="DB31" s="32">
        <f t="shared" si="19"/>
        <v>0.15944</v>
      </c>
      <c r="DC31" s="32">
        <f t="shared" si="19"/>
        <v>0.24599999999999997</v>
      </c>
      <c r="DD31" s="32">
        <f t="shared" si="19"/>
        <v>0.506</v>
      </c>
      <c r="DE31" s="32">
        <f t="shared" si="19"/>
        <v>0.298</v>
      </c>
      <c r="DF31" s="32">
        <f t="shared" si="19"/>
        <v>0</v>
      </c>
      <c r="DG31" s="32">
        <f t="shared" si="19"/>
        <v>0</v>
      </c>
      <c r="DH31" s="32">
        <f t="shared" si="19"/>
        <v>0.293</v>
      </c>
      <c r="DI31" s="32">
        <f t="shared" si="19"/>
        <v>0.08700000000000002</v>
      </c>
      <c r="DJ31" s="32">
        <f t="shared" si="19"/>
        <v>0.18600000000000003</v>
      </c>
      <c r="DK31" s="2" t="s">
        <v>2</v>
      </c>
      <c r="DL31" s="32">
        <f aca="true" t="shared" si="20" ref="DL31:DY31">SUM(DL7:DL30)</f>
        <v>0.25</v>
      </c>
      <c r="DM31" s="32">
        <f t="shared" si="20"/>
        <v>0.041</v>
      </c>
      <c r="DN31" s="32">
        <f t="shared" si="20"/>
        <v>0.04164000000000001</v>
      </c>
      <c r="DO31" s="32">
        <f t="shared" si="20"/>
        <v>0.04</v>
      </c>
      <c r="DP31" s="32">
        <f t="shared" si="20"/>
        <v>0.047</v>
      </c>
      <c r="DQ31" s="32">
        <f t="shared" si="20"/>
        <v>0.043</v>
      </c>
      <c r="DR31" s="32">
        <f t="shared" si="20"/>
        <v>0.057999999999999996</v>
      </c>
      <c r="DS31" s="32">
        <f t="shared" si="20"/>
        <v>0.015999999999999997</v>
      </c>
      <c r="DT31" s="32">
        <f t="shared" si="20"/>
        <v>0.037</v>
      </c>
      <c r="DU31" s="32">
        <f t="shared" si="20"/>
        <v>0.16199999999999995</v>
      </c>
      <c r="DV31" s="32">
        <f t="shared" si="20"/>
        <v>0.056</v>
      </c>
      <c r="DW31" s="32">
        <f t="shared" si="20"/>
        <v>1.3954900000000001</v>
      </c>
      <c r="DX31" s="32">
        <f t="shared" si="20"/>
        <v>0.07800000000000003</v>
      </c>
      <c r="DY31" s="32">
        <f t="shared" si="20"/>
        <v>14.241119999999999</v>
      </c>
      <c r="DZ31" s="2" t="s">
        <v>2</v>
      </c>
      <c r="EA31" s="32">
        <f aca="true" t="shared" si="21" ref="EA31:EN31">SUM(EA7:EA30)</f>
        <v>0.20900000000000002</v>
      </c>
      <c r="EB31" s="32">
        <f t="shared" si="21"/>
        <v>8.14176</v>
      </c>
      <c r="EC31" s="32">
        <f t="shared" si="21"/>
        <v>5.589180000000001</v>
      </c>
      <c r="ED31" s="32">
        <f t="shared" si="21"/>
        <v>1.03338</v>
      </c>
      <c r="EE31" s="32">
        <f t="shared" si="21"/>
        <v>7.081920000000001</v>
      </c>
      <c r="EF31" s="32">
        <f t="shared" si="21"/>
        <v>6.672599999999998</v>
      </c>
      <c r="EG31" s="32">
        <f t="shared" si="21"/>
        <v>5.93586</v>
      </c>
      <c r="EH31" s="32">
        <f t="shared" si="21"/>
        <v>7.3661400000000015</v>
      </c>
      <c r="EI31" s="32">
        <f t="shared" si="21"/>
        <v>7.926000000000001</v>
      </c>
      <c r="EJ31" s="32">
        <f t="shared" si="21"/>
        <v>9.153240000000002</v>
      </c>
      <c r="EK31" s="32">
        <f t="shared" si="21"/>
        <v>2.4921599999999997</v>
      </c>
      <c r="EL31" s="32">
        <f t="shared" si="21"/>
        <v>16.634159999999998</v>
      </c>
      <c r="EM31" s="32">
        <f t="shared" si="21"/>
        <v>0</v>
      </c>
      <c r="EN31" s="32">
        <f t="shared" si="21"/>
        <v>0</v>
      </c>
      <c r="EO31" s="2" t="s">
        <v>2</v>
      </c>
      <c r="EP31" s="32">
        <f>SUM(EP7:EP30)</f>
        <v>0</v>
      </c>
      <c r="EQ31" s="32">
        <f>SUM(EQ7:EQ30)</f>
        <v>0</v>
      </c>
      <c r="ER31" s="32"/>
      <c r="ES31" s="32"/>
      <c r="ET31" s="32"/>
      <c r="EU31" s="32"/>
      <c r="EV31" s="32"/>
      <c r="EW31" s="32"/>
      <c r="EX31" s="32"/>
      <c r="EY31" s="32">
        <f>SUM(EY7:EY30)</f>
        <v>129.23562</v>
      </c>
      <c r="EZ31" s="32">
        <f>SUM(EZ8:EZ30)</f>
        <v>0</v>
      </c>
      <c r="FA31" s="32">
        <f>SUM(FA7:FA30)</f>
        <v>93.88287299999999</v>
      </c>
      <c r="FB31" s="32">
        <f>SUM(FB7:FB30)</f>
        <v>223.11849300000003</v>
      </c>
    </row>
    <row r="32" spans="1:112" ht="15" customHeight="1" thickBot="1">
      <c r="A32" s="4" t="s">
        <v>3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</row>
    <row r="33" ht="14.25" thickBot="1" thickTop="1"/>
    <row r="34" spans="1:112" ht="15" thickTop="1">
      <c r="A34" s="75" t="s">
        <v>144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7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</row>
    <row r="35" spans="1:112" ht="12.7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4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2"/>
      <c r="CY35" s="22"/>
      <c r="CZ35" s="22"/>
      <c r="DA35" s="22"/>
      <c r="DB35" s="22"/>
      <c r="DC35" s="22"/>
      <c r="DD35" s="22"/>
      <c r="DE35" s="9"/>
      <c r="DF35" s="21"/>
      <c r="DG35" s="21"/>
      <c r="DH35" s="21"/>
    </row>
    <row r="36" spans="1:115" ht="20.25" customHeight="1">
      <c r="A36" s="77" t="s">
        <v>0</v>
      </c>
      <c r="B36" s="58" t="s">
        <v>105</v>
      </c>
      <c r="C36" s="58" t="s">
        <v>106</v>
      </c>
      <c r="D36" s="58" t="s">
        <v>135</v>
      </c>
      <c r="E36" s="58" t="s">
        <v>107</v>
      </c>
      <c r="F36" s="58" t="s">
        <v>108</v>
      </c>
      <c r="G36" s="58" t="s">
        <v>109</v>
      </c>
      <c r="H36" s="58" t="s">
        <v>110</v>
      </c>
      <c r="I36" s="58" t="s">
        <v>111</v>
      </c>
      <c r="J36" s="58" t="s">
        <v>136</v>
      </c>
      <c r="K36" s="65" t="s">
        <v>112</v>
      </c>
      <c r="L36" s="65" t="s">
        <v>113</v>
      </c>
      <c r="M36" s="58" t="s">
        <v>114</v>
      </c>
      <c r="N36" s="58" t="s">
        <v>115</v>
      </c>
      <c r="O36" s="58" t="s">
        <v>116</v>
      </c>
      <c r="P36" s="58" t="s">
        <v>117</v>
      </c>
      <c r="Q36" s="70" t="s">
        <v>0</v>
      </c>
      <c r="R36" s="58" t="s">
        <v>118</v>
      </c>
      <c r="S36" s="58" t="s">
        <v>119</v>
      </c>
      <c r="T36" s="58" t="s">
        <v>120</v>
      </c>
      <c r="U36" s="58" t="s">
        <v>138</v>
      </c>
      <c r="V36" s="58" t="s">
        <v>139</v>
      </c>
      <c r="W36" s="58" t="s">
        <v>121</v>
      </c>
      <c r="X36" s="58" t="s">
        <v>122</v>
      </c>
      <c r="Y36" s="58" t="s">
        <v>123</v>
      </c>
      <c r="Z36" s="58" t="s">
        <v>140</v>
      </c>
      <c r="AA36" s="58" t="s">
        <v>142</v>
      </c>
      <c r="AB36" s="58" t="s">
        <v>41</v>
      </c>
      <c r="AC36" s="58" t="s">
        <v>170</v>
      </c>
      <c r="AD36" s="58" t="s">
        <v>171</v>
      </c>
      <c r="AE36" s="58" t="s">
        <v>42</v>
      </c>
      <c r="AF36" s="84" t="s">
        <v>1</v>
      </c>
      <c r="AG36" s="84"/>
      <c r="AH36" s="84"/>
      <c r="AI36" s="83" t="s">
        <v>101</v>
      </c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10"/>
      <c r="CX36" s="82"/>
      <c r="CY36" s="82"/>
      <c r="CZ36" s="82"/>
      <c r="DA36" s="82"/>
      <c r="DB36" s="82"/>
      <c r="DC36" s="82"/>
      <c r="DD36" s="82"/>
      <c r="DE36" s="82"/>
      <c r="DF36" s="82"/>
      <c r="DG36" s="10"/>
      <c r="DH36" s="82"/>
      <c r="DI36" s="86"/>
      <c r="DJ36" s="86"/>
      <c r="DK36" s="85"/>
    </row>
    <row r="37" spans="1:115" ht="24" customHeight="1">
      <c r="A37" s="78"/>
      <c r="B37" s="59"/>
      <c r="C37" s="59"/>
      <c r="D37" s="59"/>
      <c r="E37" s="59"/>
      <c r="F37" s="59"/>
      <c r="G37" s="59"/>
      <c r="H37" s="59"/>
      <c r="I37" s="59"/>
      <c r="J37" s="59"/>
      <c r="K37" s="66"/>
      <c r="L37" s="66"/>
      <c r="M37" s="59"/>
      <c r="N37" s="59"/>
      <c r="O37" s="59"/>
      <c r="P37" s="59"/>
      <c r="Q37" s="70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84"/>
      <c r="AG37" s="84"/>
      <c r="AH37" s="84"/>
      <c r="AI37" s="83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10"/>
      <c r="CX37" s="82"/>
      <c r="CY37" s="82"/>
      <c r="CZ37" s="82"/>
      <c r="DA37" s="82"/>
      <c r="DB37" s="82"/>
      <c r="DC37" s="82"/>
      <c r="DD37" s="82"/>
      <c r="DE37" s="82"/>
      <c r="DF37" s="82"/>
      <c r="DG37" s="10"/>
      <c r="DH37" s="82"/>
      <c r="DI37" s="86"/>
      <c r="DJ37" s="86"/>
      <c r="DK37" s="85"/>
    </row>
    <row r="38" spans="1:115" ht="54.75" customHeight="1">
      <c r="A38" s="78"/>
      <c r="B38" s="60"/>
      <c r="C38" s="60"/>
      <c r="D38" s="60"/>
      <c r="E38" s="60"/>
      <c r="F38" s="60"/>
      <c r="G38" s="60"/>
      <c r="H38" s="60"/>
      <c r="I38" s="60"/>
      <c r="J38" s="60"/>
      <c r="K38" s="67"/>
      <c r="L38" s="67"/>
      <c r="M38" s="60"/>
      <c r="N38" s="60"/>
      <c r="O38" s="60"/>
      <c r="P38" s="60"/>
      <c r="Q38" s="7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8" t="s">
        <v>102</v>
      </c>
      <c r="AG38" s="8" t="s">
        <v>103</v>
      </c>
      <c r="AH38" s="8" t="s">
        <v>104</v>
      </c>
      <c r="AI38" s="83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10"/>
      <c r="CX38" s="82"/>
      <c r="CY38" s="82"/>
      <c r="CZ38" s="82"/>
      <c r="DA38" s="82"/>
      <c r="DB38" s="82"/>
      <c r="DC38" s="82"/>
      <c r="DD38" s="82"/>
      <c r="DE38" s="82"/>
      <c r="DF38" s="82"/>
      <c r="DG38" s="10"/>
      <c r="DH38" s="82"/>
      <c r="DI38" s="10"/>
      <c r="DJ38" s="10"/>
      <c r="DK38" s="85"/>
    </row>
    <row r="39" spans="1:115" ht="12.75">
      <c r="A39" s="1"/>
      <c r="B39" s="7">
        <f aca="true" t="shared" si="22" ref="B39:P39">A39+1</f>
        <v>1</v>
      </c>
      <c r="C39" s="7">
        <f t="shared" si="22"/>
        <v>2</v>
      </c>
      <c r="D39" s="7">
        <f t="shared" si="22"/>
        <v>3</v>
      </c>
      <c r="E39" s="7">
        <f>D39+1</f>
        <v>4</v>
      </c>
      <c r="F39" s="7">
        <f>E39+1</f>
        <v>5</v>
      </c>
      <c r="G39" s="7">
        <f>F39+1</f>
        <v>6</v>
      </c>
      <c r="H39" s="7">
        <f>G39+1</f>
        <v>7</v>
      </c>
      <c r="I39" s="7">
        <f t="shared" si="22"/>
        <v>8</v>
      </c>
      <c r="J39" s="7">
        <f>I39+1</f>
        <v>9</v>
      </c>
      <c r="K39" s="7">
        <f t="shared" si="22"/>
        <v>10</v>
      </c>
      <c r="L39" s="7">
        <f t="shared" si="22"/>
        <v>11</v>
      </c>
      <c r="M39" s="7">
        <f t="shared" si="22"/>
        <v>12</v>
      </c>
      <c r="N39" s="7">
        <f t="shared" si="22"/>
        <v>13</v>
      </c>
      <c r="O39" s="7">
        <f t="shared" si="22"/>
        <v>14</v>
      </c>
      <c r="P39" s="7">
        <f t="shared" si="22"/>
        <v>15</v>
      </c>
      <c r="Q39" s="33"/>
      <c r="R39" s="39">
        <f>P39+1</f>
        <v>16</v>
      </c>
      <c r="S39" s="39">
        <f>R39+1</f>
        <v>17</v>
      </c>
      <c r="T39" s="39">
        <f>S39+1</f>
        <v>18</v>
      </c>
      <c r="U39" s="39">
        <f aca="true" t="shared" si="23" ref="U39:AE39">T39+1</f>
        <v>19</v>
      </c>
      <c r="V39" s="39">
        <f t="shared" si="23"/>
        <v>20</v>
      </c>
      <c r="W39" s="39">
        <f t="shared" si="23"/>
        <v>21</v>
      </c>
      <c r="X39" s="39">
        <f t="shared" si="23"/>
        <v>22</v>
      </c>
      <c r="Y39" s="39">
        <f t="shared" si="23"/>
        <v>23</v>
      </c>
      <c r="Z39" s="39">
        <f t="shared" si="23"/>
        <v>24</v>
      </c>
      <c r="AA39" s="39">
        <f t="shared" si="23"/>
        <v>25</v>
      </c>
      <c r="AB39" s="39">
        <f t="shared" si="23"/>
        <v>26</v>
      </c>
      <c r="AC39" s="39">
        <f t="shared" si="23"/>
        <v>27</v>
      </c>
      <c r="AD39" s="39">
        <f t="shared" si="23"/>
        <v>28</v>
      </c>
      <c r="AE39" s="39">
        <f t="shared" si="23"/>
        <v>29</v>
      </c>
      <c r="AF39" s="45"/>
      <c r="AG39" s="45"/>
      <c r="AH39" s="45"/>
      <c r="AI39" s="45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2"/>
    </row>
    <row r="40" spans="1:115" ht="15.75">
      <c r="A40" s="57">
        <v>0</v>
      </c>
      <c r="B40" s="25">
        <v>0.03432</v>
      </c>
      <c r="C40" s="25">
        <v>0</v>
      </c>
      <c r="D40" s="52">
        <v>0.61524</v>
      </c>
      <c r="E40" s="25">
        <v>0.022740000000000003</v>
      </c>
      <c r="F40" s="25">
        <v>0.0282</v>
      </c>
      <c r="G40" s="27">
        <v>0</v>
      </c>
      <c r="H40" s="25">
        <v>0.004328783038048213</v>
      </c>
      <c r="I40" s="25">
        <v>0.000384</v>
      </c>
      <c r="J40" s="25">
        <v>0.039560000000000005</v>
      </c>
      <c r="K40" s="25">
        <v>0.12708</v>
      </c>
      <c r="L40" s="25">
        <v>0.0274608079589991</v>
      </c>
      <c r="M40" s="25">
        <v>0.01924</v>
      </c>
      <c r="N40" s="25">
        <v>0.021079999999999998</v>
      </c>
      <c r="O40" s="56">
        <v>0.014265</v>
      </c>
      <c r="P40" s="25">
        <v>0.01252</v>
      </c>
      <c r="Q40" s="57">
        <v>0</v>
      </c>
      <c r="R40" s="54">
        <v>0.009219999999999999</v>
      </c>
      <c r="S40" s="44">
        <v>0.01732</v>
      </c>
      <c r="T40" s="25">
        <v>0.010320000000000001</v>
      </c>
      <c r="U40" s="25">
        <v>0.015188768868090494</v>
      </c>
      <c r="V40" s="25">
        <v>0.01834418211885577</v>
      </c>
      <c r="W40" s="25">
        <v>0.0039041553780655137</v>
      </c>
      <c r="X40" s="25">
        <v>0.02139</v>
      </c>
      <c r="Y40" s="25">
        <v>0.010559999999999998</v>
      </c>
      <c r="Z40" s="25">
        <v>0.008182681819781145</v>
      </c>
      <c r="AA40" s="25">
        <v>6.58100908806017E-06</v>
      </c>
      <c r="AB40" s="25">
        <v>0</v>
      </c>
      <c r="AC40" s="25">
        <v>0.10488</v>
      </c>
      <c r="AD40" s="25">
        <v>0.01308</v>
      </c>
      <c r="AE40" s="25">
        <v>0</v>
      </c>
      <c r="AF40" s="31"/>
      <c r="AG40" s="31"/>
      <c r="AH40" s="30">
        <f aca="true" t="shared" si="24" ref="AH40:AH63">SUM(B40:AA40)</f>
        <v>1.0808549601909283</v>
      </c>
      <c r="AI40" s="30">
        <f>AH40</f>
        <v>1.0808549601909283</v>
      </c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4"/>
      <c r="CY40" s="14"/>
      <c r="CZ40" s="14"/>
      <c r="DA40" s="14"/>
      <c r="DB40" s="14"/>
      <c r="DC40" s="14"/>
      <c r="DD40" s="14"/>
      <c r="DE40" s="15"/>
      <c r="DF40" s="15"/>
      <c r="DG40" s="15"/>
      <c r="DH40" s="15"/>
      <c r="DI40" s="15"/>
      <c r="DJ40" s="15"/>
      <c r="DK40" s="15"/>
    </row>
    <row r="41" spans="1:115" ht="15.75">
      <c r="A41" s="57">
        <v>0.0416666666666667</v>
      </c>
      <c r="B41" s="25">
        <v>0.03144</v>
      </c>
      <c r="C41" s="25">
        <v>0</v>
      </c>
      <c r="D41" s="52">
        <v>0.53244</v>
      </c>
      <c r="E41" s="25">
        <v>0.019919999999999997</v>
      </c>
      <c r="F41" s="25">
        <v>0.024900000000000002</v>
      </c>
      <c r="G41" s="27">
        <v>0</v>
      </c>
      <c r="H41" s="25">
        <v>0.003617775196049957</v>
      </c>
      <c r="I41" s="25">
        <v>0.000384</v>
      </c>
      <c r="J41" s="25">
        <v>0.0371</v>
      </c>
      <c r="K41" s="25">
        <v>0.12591</v>
      </c>
      <c r="L41" s="25">
        <v>0.024717365088935787</v>
      </c>
      <c r="M41" s="25">
        <v>0.01756</v>
      </c>
      <c r="N41" s="25">
        <v>0.0179</v>
      </c>
      <c r="O41" s="56">
        <v>0.012539999999999999</v>
      </c>
      <c r="P41" s="25">
        <v>0.012</v>
      </c>
      <c r="Q41" s="57">
        <v>0.0416666666666667</v>
      </c>
      <c r="R41" s="54">
        <v>0.0074800000000000005</v>
      </c>
      <c r="S41" s="42">
        <v>0.01516</v>
      </c>
      <c r="T41" s="25">
        <v>0.00868</v>
      </c>
      <c r="U41" s="25">
        <v>0.013450054537138031</v>
      </c>
      <c r="V41" s="25">
        <v>0.016244256007881493</v>
      </c>
      <c r="W41" s="25">
        <v>0.0034572323282080143</v>
      </c>
      <c r="X41" s="25">
        <v>0.01746</v>
      </c>
      <c r="Y41" s="25">
        <v>0.008729999999999998</v>
      </c>
      <c r="Z41" s="25">
        <v>0.007245980085148305</v>
      </c>
      <c r="AA41" s="25">
        <v>6.58100908806017E-06</v>
      </c>
      <c r="AB41" s="25">
        <v>0</v>
      </c>
      <c r="AC41" s="25">
        <v>0.1044</v>
      </c>
      <c r="AD41" s="25">
        <v>0.013</v>
      </c>
      <c r="AE41" s="25">
        <v>0</v>
      </c>
      <c r="AF41" s="31"/>
      <c r="AG41" s="31"/>
      <c r="AH41" s="30">
        <f t="shared" si="24"/>
        <v>1.0000099109191167</v>
      </c>
      <c r="AI41" s="30">
        <f aca="true" t="shared" si="25" ref="AI41:AI63">AH41</f>
        <v>1.0000099109191167</v>
      </c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4"/>
      <c r="CY41" s="14"/>
      <c r="CZ41" s="14"/>
      <c r="DA41" s="14"/>
      <c r="DB41" s="14"/>
      <c r="DC41" s="14"/>
      <c r="DD41" s="14"/>
      <c r="DE41" s="15"/>
      <c r="DF41" s="15"/>
      <c r="DG41" s="15"/>
      <c r="DH41" s="15"/>
      <c r="DI41" s="15"/>
      <c r="DJ41" s="15"/>
      <c r="DK41" s="15"/>
    </row>
    <row r="42" spans="1:115" ht="15.75">
      <c r="A42" s="57">
        <v>0.0833333333333333</v>
      </c>
      <c r="B42" s="25">
        <v>0.027120000000000002</v>
      </c>
      <c r="C42" s="25">
        <v>0</v>
      </c>
      <c r="D42" s="52">
        <v>0.5166000000000001</v>
      </c>
      <c r="E42" s="25">
        <v>0.0192</v>
      </c>
      <c r="F42" s="25">
        <v>0.02238</v>
      </c>
      <c r="G42" s="27">
        <v>0</v>
      </c>
      <c r="H42" s="25">
        <v>0.003373801916932907</v>
      </c>
      <c r="I42" s="25">
        <v>0.00033600000000000004</v>
      </c>
      <c r="J42" s="25">
        <v>0.036980000000000006</v>
      </c>
      <c r="K42" s="25">
        <v>0.12456</v>
      </c>
      <c r="L42" s="25">
        <v>0.022053059993970458</v>
      </c>
      <c r="M42" s="25">
        <v>0.01724</v>
      </c>
      <c r="N42" s="25">
        <v>0.01668</v>
      </c>
      <c r="O42" s="56">
        <v>0.012270000000000001</v>
      </c>
      <c r="P42" s="25">
        <v>0.010739999999999998</v>
      </c>
      <c r="Q42" s="57">
        <v>0.0833333333333333</v>
      </c>
      <c r="R42" s="54">
        <v>0.006619999999999999</v>
      </c>
      <c r="S42" s="43">
        <v>0.011640000000000001</v>
      </c>
      <c r="T42" s="25">
        <v>0.00836</v>
      </c>
      <c r="U42" s="25">
        <v>0.013190246648604903</v>
      </c>
      <c r="V42" s="25">
        <v>0.015930473945322116</v>
      </c>
      <c r="W42" s="25">
        <v>0.0033904507230568936</v>
      </c>
      <c r="X42" s="25">
        <v>0.01503</v>
      </c>
      <c r="Y42" s="25">
        <v>0.00846</v>
      </c>
      <c r="Z42" s="25">
        <v>0.0071060131592836275</v>
      </c>
      <c r="AA42" s="25">
        <v>7.897210905672203E-06</v>
      </c>
      <c r="AB42" s="25">
        <v>0</v>
      </c>
      <c r="AC42" s="25">
        <v>0.10512</v>
      </c>
      <c r="AD42" s="25">
        <v>0.015519999999999999</v>
      </c>
      <c r="AE42" s="25">
        <v>0</v>
      </c>
      <c r="AF42" s="31"/>
      <c r="AG42" s="31"/>
      <c r="AH42" s="30">
        <f t="shared" si="24"/>
        <v>1.0026012769314099</v>
      </c>
      <c r="AI42" s="30">
        <f t="shared" si="25"/>
        <v>1.0026012769314099</v>
      </c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4"/>
      <c r="CY42" s="14"/>
      <c r="CZ42" s="14"/>
      <c r="DA42" s="14"/>
      <c r="DB42" s="14"/>
      <c r="DC42" s="14"/>
      <c r="DD42" s="14"/>
      <c r="DE42" s="15"/>
      <c r="DF42" s="15"/>
      <c r="DG42" s="15"/>
      <c r="DH42" s="15"/>
      <c r="DI42" s="15"/>
      <c r="DJ42" s="15"/>
      <c r="DK42" s="15"/>
    </row>
    <row r="43" spans="1:115" ht="15.75">
      <c r="A43" s="57">
        <v>0.125</v>
      </c>
      <c r="B43" s="25">
        <v>0.02472</v>
      </c>
      <c r="C43" s="25">
        <v>0</v>
      </c>
      <c r="D43" s="52">
        <v>0.47772</v>
      </c>
      <c r="E43" s="25">
        <v>0.01824</v>
      </c>
      <c r="F43" s="25">
        <v>0.02172</v>
      </c>
      <c r="G43" s="27">
        <v>0</v>
      </c>
      <c r="H43" s="25">
        <v>0.0033180365959918673</v>
      </c>
      <c r="I43" s="25">
        <v>0.000384</v>
      </c>
      <c r="J43" s="25">
        <v>0.0352</v>
      </c>
      <c r="K43" s="25">
        <v>0.12473999999999999</v>
      </c>
      <c r="L43" s="25">
        <v>0.02120892372625867</v>
      </c>
      <c r="M43" s="25">
        <v>0.01636</v>
      </c>
      <c r="N43" s="25">
        <v>0.01698</v>
      </c>
      <c r="O43" s="56">
        <v>0.012045</v>
      </c>
      <c r="P43" s="25">
        <v>0.009399999999999999</v>
      </c>
      <c r="Q43" s="57">
        <v>0.125</v>
      </c>
      <c r="R43" s="54">
        <v>0.0064</v>
      </c>
      <c r="S43" s="43">
        <v>0.01052</v>
      </c>
      <c r="T43" s="25">
        <v>0.00936</v>
      </c>
      <c r="U43" s="25">
        <v>0.012071074205692972</v>
      </c>
      <c r="V43" s="25">
        <v>0.014578797368143272</v>
      </c>
      <c r="W43" s="25">
        <v>0.003102776116252067</v>
      </c>
      <c r="X43" s="25">
        <v>0.01416</v>
      </c>
      <c r="Y43" s="25">
        <v>0.00726</v>
      </c>
      <c r="Z43" s="25">
        <v>0.006503078709405017</v>
      </c>
      <c r="AA43" s="25">
        <v>6.58100908806017E-06</v>
      </c>
      <c r="AB43" s="25">
        <v>0</v>
      </c>
      <c r="AC43" s="25">
        <v>0.10679999999999999</v>
      </c>
      <c r="AD43" s="25">
        <v>0.010039999999999999</v>
      </c>
      <c r="AE43" s="25">
        <v>0</v>
      </c>
      <c r="AF43" s="31"/>
      <c r="AG43" s="31"/>
      <c r="AH43" s="30">
        <f t="shared" si="24"/>
        <v>0.9909982677308319</v>
      </c>
      <c r="AI43" s="30">
        <f t="shared" si="25"/>
        <v>0.9909982677308319</v>
      </c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4"/>
      <c r="CY43" s="14"/>
      <c r="CZ43" s="14"/>
      <c r="DA43" s="14"/>
      <c r="DB43" s="14"/>
      <c r="DC43" s="14"/>
      <c r="DD43" s="14"/>
      <c r="DE43" s="15"/>
      <c r="DF43" s="15"/>
      <c r="DG43" s="15"/>
      <c r="DH43" s="15"/>
      <c r="DI43" s="15"/>
      <c r="DJ43" s="15"/>
      <c r="DK43" s="15"/>
    </row>
    <row r="44" spans="1:115" ht="15.75">
      <c r="A44" s="57">
        <v>0.166666666666667</v>
      </c>
      <c r="B44" s="25">
        <v>0.02472</v>
      </c>
      <c r="C44" s="25">
        <v>0</v>
      </c>
      <c r="D44" s="52">
        <v>0.4510800000000001</v>
      </c>
      <c r="E44" s="25">
        <v>0.018600000000000002</v>
      </c>
      <c r="F44" s="25">
        <v>0.02178</v>
      </c>
      <c r="G44" s="27">
        <v>0</v>
      </c>
      <c r="H44" s="25">
        <v>0.0032274179494626784</v>
      </c>
      <c r="I44" s="25">
        <v>0.00033600000000000004</v>
      </c>
      <c r="J44" s="25">
        <v>0.034980000000000004</v>
      </c>
      <c r="K44" s="25">
        <v>0.11475</v>
      </c>
      <c r="L44" s="25">
        <v>0.02136719927645463</v>
      </c>
      <c r="M44" s="25">
        <v>0.015579999999999998</v>
      </c>
      <c r="N44" s="25">
        <v>0.016759999999999997</v>
      </c>
      <c r="O44" s="56">
        <v>0.01245</v>
      </c>
      <c r="P44" s="25">
        <v>0.00906</v>
      </c>
      <c r="Q44" s="57">
        <v>0.166666666666667</v>
      </c>
      <c r="R44" s="54">
        <v>0.007</v>
      </c>
      <c r="S44" s="43">
        <v>0.01048</v>
      </c>
      <c r="T44" s="25">
        <v>0.00836</v>
      </c>
      <c r="U44" s="25">
        <v>0.011851236761549557</v>
      </c>
      <c r="V44" s="25">
        <v>0.01431328946905457</v>
      </c>
      <c r="W44" s="25">
        <v>0.003046268604201118</v>
      </c>
      <c r="X44" s="25">
        <v>0.01515</v>
      </c>
      <c r="Y44" s="25">
        <v>0.00807</v>
      </c>
      <c r="Z44" s="25">
        <v>0.006384645156750289</v>
      </c>
      <c r="AA44" s="25">
        <v>7.897210905672203E-06</v>
      </c>
      <c r="AB44" s="25">
        <v>0</v>
      </c>
      <c r="AC44" s="25">
        <v>0.09816000000000001</v>
      </c>
      <c r="AD44" s="25">
        <v>0.010979999999999998</v>
      </c>
      <c r="AE44" s="25">
        <v>0</v>
      </c>
      <c r="AF44" s="31"/>
      <c r="AG44" s="31"/>
      <c r="AH44" s="30">
        <f t="shared" si="24"/>
        <v>0.9960206210950455</v>
      </c>
      <c r="AI44" s="30">
        <f t="shared" si="25"/>
        <v>0.9960206210950455</v>
      </c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4"/>
      <c r="CY44" s="14"/>
      <c r="CZ44" s="14"/>
      <c r="DA44" s="14"/>
      <c r="DB44" s="14"/>
      <c r="DC44" s="14"/>
      <c r="DD44" s="14"/>
      <c r="DE44" s="15"/>
      <c r="DF44" s="15"/>
      <c r="DG44" s="15"/>
      <c r="DH44" s="15"/>
      <c r="DI44" s="15"/>
      <c r="DJ44" s="15"/>
      <c r="DK44" s="15"/>
    </row>
    <row r="45" spans="1:115" ht="15.75">
      <c r="A45" s="57">
        <v>0.208333333333333</v>
      </c>
      <c r="B45" s="25">
        <v>0.028560000000000002</v>
      </c>
      <c r="C45" s="25">
        <v>0</v>
      </c>
      <c r="D45" s="52">
        <v>0.4903199999999999</v>
      </c>
      <c r="E45" s="25">
        <v>0.019979999999999998</v>
      </c>
      <c r="F45" s="25">
        <v>0.026580000000000003</v>
      </c>
      <c r="G45" s="27">
        <v>0</v>
      </c>
      <c r="H45" s="25">
        <v>0.0036247458611675864</v>
      </c>
      <c r="I45" s="25">
        <v>0.000384</v>
      </c>
      <c r="J45" s="25">
        <v>0.03464</v>
      </c>
      <c r="K45" s="25">
        <v>0.11052</v>
      </c>
      <c r="L45" s="25">
        <v>0.024295296955079898</v>
      </c>
      <c r="M45" s="25">
        <v>0.01632</v>
      </c>
      <c r="N45" s="25">
        <v>0.01932</v>
      </c>
      <c r="O45" s="56">
        <v>0.013995</v>
      </c>
      <c r="P45" s="25">
        <v>0.01242</v>
      </c>
      <c r="Q45" s="57">
        <v>0.208333333333333</v>
      </c>
      <c r="R45" s="54">
        <v>0.007880000000000002</v>
      </c>
      <c r="S45" s="43">
        <v>0.01208</v>
      </c>
      <c r="T45" s="25">
        <v>0.007679999999999999</v>
      </c>
      <c r="U45" s="25">
        <v>0.012790542204707786</v>
      </c>
      <c r="V45" s="25">
        <v>0.015447732310615388</v>
      </c>
      <c r="W45" s="25">
        <v>0.00328770979205517</v>
      </c>
      <c r="X45" s="25">
        <v>0.019499999999999997</v>
      </c>
      <c r="Y45" s="25">
        <v>0.00822</v>
      </c>
      <c r="Z45" s="25">
        <v>0.006890679427184123</v>
      </c>
      <c r="AA45" s="25">
        <v>1.316201817612034E-05</v>
      </c>
      <c r="AB45" s="25">
        <v>0</v>
      </c>
      <c r="AC45" s="25">
        <v>0.09504</v>
      </c>
      <c r="AD45" s="25">
        <v>0.010619999999999997</v>
      </c>
      <c r="AE45" s="25">
        <v>0</v>
      </c>
      <c r="AF45" s="31"/>
      <c r="AG45" s="31"/>
      <c r="AH45" s="30">
        <f t="shared" si="24"/>
        <v>1.1030822019023192</v>
      </c>
      <c r="AI45" s="30">
        <f t="shared" si="25"/>
        <v>1.1030822019023192</v>
      </c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4"/>
      <c r="CY45" s="14"/>
      <c r="CZ45" s="14"/>
      <c r="DA45" s="14"/>
      <c r="DB45" s="14"/>
      <c r="DC45" s="14"/>
      <c r="DD45" s="14"/>
      <c r="DE45" s="15"/>
      <c r="DF45" s="15"/>
      <c r="DG45" s="15"/>
      <c r="DH45" s="15"/>
      <c r="DI45" s="15"/>
      <c r="DJ45" s="15"/>
      <c r="DK45" s="15"/>
    </row>
    <row r="46" spans="1:115" ht="15.75">
      <c r="A46" s="57">
        <v>0.25</v>
      </c>
      <c r="B46" s="25">
        <v>0.04440000000000001</v>
      </c>
      <c r="C46" s="25">
        <v>0</v>
      </c>
      <c r="D46" s="52">
        <v>0.5986800000000001</v>
      </c>
      <c r="E46" s="25">
        <v>0.021299999999999996</v>
      </c>
      <c r="F46" s="25">
        <v>0.026879999999999998</v>
      </c>
      <c r="G46" s="27">
        <v>0</v>
      </c>
      <c r="H46" s="25">
        <v>0.003520185884403137</v>
      </c>
      <c r="I46" s="25">
        <v>0.00033600000000000004</v>
      </c>
      <c r="J46" s="25">
        <v>0.03606</v>
      </c>
      <c r="K46" s="25">
        <v>0.09612000000000001</v>
      </c>
      <c r="L46" s="25">
        <v>0.03571751582755502</v>
      </c>
      <c r="M46" s="25">
        <v>0.01608</v>
      </c>
      <c r="N46" s="25">
        <v>0.02228</v>
      </c>
      <c r="O46" s="56">
        <v>0.015825</v>
      </c>
      <c r="P46" s="25">
        <v>0.01208</v>
      </c>
      <c r="Q46" s="57">
        <v>0.25</v>
      </c>
      <c r="R46" s="54">
        <v>0.008140000000000001</v>
      </c>
      <c r="S46" s="43">
        <v>0.01648</v>
      </c>
      <c r="T46" s="25">
        <v>0.009879999999999998</v>
      </c>
      <c r="U46" s="25">
        <v>0.014069596425178563</v>
      </c>
      <c r="V46" s="25">
        <v>0.016992505541676927</v>
      </c>
      <c r="W46" s="25">
        <v>0.003616480771260687</v>
      </c>
      <c r="X46" s="25">
        <v>0.02151</v>
      </c>
      <c r="Y46" s="25">
        <v>0.009779999999999999</v>
      </c>
      <c r="Z46" s="25">
        <v>0.007579747369902535</v>
      </c>
      <c r="AA46" s="25">
        <v>0.003343152616734566</v>
      </c>
      <c r="AB46" s="25">
        <v>0</v>
      </c>
      <c r="AC46" s="25">
        <v>0.09372</v>
      </c>
      <c r="AD46" s="25">
        <v>0.01386</v>
      </c>
      <c r="AE46" s="25">
        <v>0</v>
      </c>
      <c r="AF46" s="31"/>
      <c r="AG46" s="31"/>
      <c r="AH46" s="30">
        <f t="shared" si="24"/>
        <v>1.290670184436711</v>
      </c>
      <c r="AI46" s="30">
        <f t="shared" si="25"/>
        <v>1.290670184436711</v>
      </c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4"/>
      <c r="CY46" s="14"/>
      <c r="CZ46" s="14"/>
      <c r="DA46" s="14"/>
      <c r="DB46" s="14"/>
      <c r="DC46" s="14"/>
      <c r="DD46" s="14"/>
      <c r="DE46" s="15"/>
      <c r="DF46" s="15"/>
      <c r="DG46" s="15"/>
      <c r="DH46" s="15"/>
      <c r="DI46" s="15"/>
      <c r="DJ46" s="15"/>
      <c r="DK46" s="15"/>
    </row>
    <row r="47" spans="1:115" ht="15.75">
      <c r="A47" s="57">
        <v>0.291666666666667</v>
      </c>
      <c r="B47" s="25">
        <v>0.05496</v>
      </c>
      <c r="C47" s="25">
        <v>0</v>
      </c>
      <c r="D47" s="52">
        <v>0.64332</v>
      </c>
      <c r="E47" s="25">
        <v>0.02382</v>
      </c>
      <c r="F47" s="25">
        <v>0.030539999999999998</v>
      </c>
      <c r="G47" s="27">
        <v>0</v>
      </c>
      <c r="H47" s="25">
        <v>0.003966308451931455</v>
      </c>
      <c r="I47" s="25">
        <v>0.00047999999999999996</v>
      </c>
      <c r="J47" s="25">
        <v>0.03608</v>
      </c>
      <c r="K47" s="25">
        <v>0.20322</v>
      </c>
      <c r="L47" s="25">
        <v>0.036165963219776914</v>
      </c>
      <c r="M47" s="25">
        <v>0.01872</v>
      </c>
      <c r="N47" s="25">
        <v>0.02034</v>
      </c>
      <c r="O47" s="56">
        <v>0.01764</v>
      </c>
      <c r="P47" s="25">
        <v>0.014399999999999998</v>
      </c>
      <c r="Q47" s="57">
        <v>0.291666666666667</v>
      </c>
      <c r="R47" s="54">
        <v>0.00872</v>
      </c>
      <c r="S47" s="43">
        <v>0.016</v>
      </c>
      <c r="T47" s="25">
        <v>0.01036</v>
      </c>
      <c r="U47" s="25">
        <v>0.014609197424439673</v>
      </c>
      <c r="V47" s="25">
        <v>0.01764420674853101</v>
      </c>
      <c r="W47" s="25">
        <v>0.003755181028113014</v>
      </c>
      <c r="X47" s="25">
        <v>0.01977</v>
      </c>
      <c r="Y47" s="25">
        <v>0.011940000000000001</v>
      </c>
      <c r="Z47" s="25">
        <v>0.007870447908236865</v>
      </c>
      <c r="AA47" s="25">
        <v>0.003639298025697274</v>
      </c>
      <c r="AB47" s="25">
        <v>0</v>
      </c>
      <c r="AC47" s="25">
        <v>0.09012</v>
      </c>
      <c r="AD47" s="25">
        <v>0.01722</v>
      </c>
      <c r="AE47" s="25">
        <v>0</v>
      </c>
      <c r="AF47" s="31"/>
      <c r="AG47" s="31"/>
      <c r="AH47" s="30">
        <f t="shared" si="24"/>
        <v>1.5096272694733934</v>
      </c>
      <c r="AI47" s="30">
        <f t="shared" si="25"/>
        <v>1.5096272694733934</v>
      </c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4"/>
      <c r="CY47" s="14"/>
      <c r="CZ47" s="14"/>
      <c r="DA47" s="14"/>
      <c r="DB47" s="14"/>
      <c r="DC47" s="14"/>
      <c r="DD47" s="14"/>
      <c r="DE47" s="15"/>
      <c r="DF47" s="15"/>
      <c r="DG47" s="15"/>
      <c r="DH47" s="15"/>
      <c r="DI47" s="15"/>
      <c r="DJ47" s="15"/>
      <c r="DK47" s="15"/>
    </row>
    <row r="48" spans="1:115" ht="15.75">
      <c r="A48" s="57">
        <v>0.333333333333333</v>
      </c>
      <c r="B48" s="25">
        <v>0.060239999999999995</v>
      </c>
      <c r="C48" s="25">
        <v>0</v>
      </c>
      <c r="D48" s="52">
        <v>0.6670799999999999</v>
      </c>
      <c r="E48" s="25">
        <v>0.023280000000000002</v>
      </c>
      <c r="F48" s="25">
        <v>0.030539999999999998</v>
      </c>
      <c r="G48" s="27">
        <v>0</v>
      </c>
      <c r="H48" s="25">
        <v>0.0043357537031658445</v>
      </c>
      <c r="I48" s="25">
        <v>0.0009599999999999999</v>
      </c>
      <c r="J48" s="25">
        <v>0.035679999999999996</v>
      </c>
      <c r="K48" s="25">
        <v>0.25767</v>
      </c>
      <c r="L48" s="25">
        <v>0.03774871872173652</v>
      </c>
      <c r="M48" s="25">
        <v>0.020739999999999998</v>
      </c>
      <c r="N48" s="25">
        <v>0.020460000000000002</v>
      </c>
      <c r="O48" s="56">
        <v>0.021735</v>
      </c>
      <c r="P48" s="25">
        <v>0.014139999999999998</v>
      </c>
      <c r="Q48" s="57">
        <v>0.333333333333333</v>
      </c>
      <c r="R48" s="54">
        <v>0.01058</v>
      </c>
      <c r="S48" s="43">
        <v>0.015280000000000002</v>
      </c>
      <c r="T48" s="25">
        <v>0.010559999999999998</v>
      </c>
      <c r="U48" s="25">
        <v>0.03161662151226206</v>
      </c>
      <c r="V48" s="25">
        <v>0.038184863305302415</v>
      </c>
      <c r="W48" s="25">
        <v>0.008126807642236373</v>
      </c>
      <c r="X48" s="25">
        <v>0.017939999999999998</v>
      </c>
      <c r="Y48" s="25">
        <v>0.017700000000000004</v>
      </c>
      <c r="Z48" s="25">
        <v>0.017032898209070755</v>
      </c>
      <c r="AA48" s="25">
        <v>0.0036274522093387653</v>
      </c>
      <c r="AB48" s="25">
        <v>0</v>
      </c>
      <c r="AC48" s="25">
        <v>0.08112</v>
      </c>
      <c r="AD48" s="25">
        <v>0.013900000000000003</v>
      </c>
      <c r="AE48" s="25">
        <v>0</v>
      </c>
      <c r="AF48" s="31"/>
      <c r="AG48" s="31"/>
      <c r="AH48" s="30">
        <f t="shared" si="24"/>
        <v>1.6985914486364453</v>
      </c>
      <c r="AI48" s="30">
        <f t="shared" si="25"/>
        <v>1.6985914486364453</v>
      </c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4"/>
      <c r="CY48" s="14"/>
      <c r="CZ48" s="14"/>
      <c r="DA48" s="14"/>
      <c r="DB48" s="14"/>
      <c r="DC48" s="14"/>
      <c r="DD48" s="14"/>
      <c r="DE48" s="15"/>
      <c r="DF48" s="15"/>
      <c r="DG48" s="15"/>
      <c r="DH48" s="15"/>
      <c r="DI48" s="15"/>
      <c r="DJ48" s="15"/>
      <c r="DK48" s="15"/>
    </row>
    <row r="49" spans="1:115" ht="15.75">
      <c r="A49" s="57">
        <v>0.375</v>
      </c>
      <c r="B49" s="25">
        <v>0.061200000000000004</v>
      </c>
      <c r="C49" s="25">
        <v>0</v>
      </c>
      <c r="D49" s="52">
        <v>0.71388</v>
      </c>
      <c r="E49" s="25">
        <v>0.0261</v>
      </c>
      <c r="F49" s="25">
        <v>0.041580000000000006</v>
      </c>
      <c r="G49" s="27">
        <v>0</v>
      </c>
      <c r="H49" s="25">
        <v>0.0038896311356375252</v>
      </c>
      <c r="I49" s="25">
        <v>0.0072959999999999995</v>
      </c>
      <c r="J49" s="25">
        <v>0.02926</v>
      </c>
      <c r="K49" s="25">
        <v>0.29367</v>
      </c>
      <c r="L49" s="25">
        <v>0.03648251432016883</v>
      </c>
      <c r="M49" s="25">
        <v>0.018900000000000004</v>
      </c>
      <c r="N49" s="25">
        <v>0.022359999999999998</v>
      </c>
      <c r="O49" s="56">
        <v>0.020655</v>
      </c>
      <c r="P49" s="25">
        <v>0.017740000000000002</v>
      </c>
      <c r="Q49" s="57">
        <v>0.375</v>
      </c>
      <c r="R49" s="54">
        <v>0.0103</v>
      </c>
      <c r="S49" s="43">
        <v>0.0188</v>
      </c>
      <c r="T49" s="25">
        <v>0.01264</v>
      </c>
      <c r="U49" s="25">
        <v>0.03447450828612645</v>
      </c>
      <c r="V49" s="25">
        <v>0.04163646599345554</v>
      </c>
      <c r="W49" s="25">
        <v>0.0088614052988987</v>
      </c>
      <c r="X49" s="25">
        <v>0.018600000000000002</v>
      </c>
      <c r="Y49" s="25">
        <v>0.02376</v>
      </c>
      <c r="Z49" s="25">
        <v>0.01857253439358221</v>
      </c>
      <c r="AA49" s="25">
        <v>0.0036314008147916013</v>
      </c>
      <c r="AB49" s="25">
        <v>0</v>
      </c>
      <c r="AC49" s="25">
        <v>0.07968</v>
      </c>
      <c r="AD49" s="25">
        <v>0.015940000000000003</v>
      </c>
      <c r="AE49" s="25">
        <v>0</v>
      </c>
      <c r="AF49" s="31"/>
      <c r="AG49" s="31"/>
      <c r="AH49" s="30">
        <f t="shared" si="24"/>
        <v>1.8592894602426606</v>
      </c>
      <c r="AI49" s="30">
        <f t="shared" si="25"/>
        <v>1.8592894602426606</v>
      </c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4"/>
      <c r="CY49" s="14"/>
      <c r="CZ49" s="14"/>
      <c r="DA49" s="14"/>
      <c r="DB49" s="14"/>
      <c r="DC49" s="14"/>
      <c r="DD49" s="14"/>
      <c r="DE49" s="15"/>
      <c r="DF49" s="15"/>
      <c r="DG49" s="15"/>
      <c r="DH49" s="15"/>
      <c r="DI49" s="15"/>
      <c r="DJ49" s="15"/>
      <c r="DK49" s="15"/>
    </row>
    <row r="50" spans="1:115" ht="15.75">
      <c r="A50" s="57">
        <v>0.416666666666667</v>
      </c>
      <c r="B50" s="25">
        <v>0.06168</v>
      </c>
      <c r="C50" s="25">
        <v>0</v>
      </c>
      <c r="D50" s="52">
        <v>0.7459199999999999</v>
      </c>
      <c r="E50" s="25">
        <v>0.02634</v>
      </c>
      <c r="F50" s="25">
        <v>0.04452</v>
      </c>
      <c r="G50" s="27">
        <v>0</v>
      </c>
      <c r="H50" s="25">
        <v>0.0039244844612256755</v>
      </c>
      <c r="I50" s="25">
        <v>0.015552</v>
      </c>
      <c r="J50" s="25">
        <v>0.030560000000000004</v>
      </c>
      <c r="K50" s="25">
        <v>0.24425999999999998</v>
      </c>
      <c r="L50" s="25">
        <v>0.04204853783539343</v>
      </c>
      <c r="M50" s="25">
        <v>0.01922</v>
      </c>
      <c r="N50" s="25">
        <v>0.02768</v>
      </c>
      <c r="O50" s="56">
        <v>0.019679999999999996</v>
      </c>
      <c r="P50" s="25">
        <v>0.01608</v>
      </c>
      <c r="Q50" s="57">
        <v>0.416666666666667</v>
      </c>
      <c r="R50" s="54">
        <v>0.01042</v>
      </c>
      <c r="S50" s="43">
        <v>0.01596</v>
      </c>
      <c r="T50" s="25">
        <v>0.01192</v>
      </c>
      <c r="U50" s="25">
        <v>0.028858660849371935</v>
      </c>
      <c r="V50" s="25">
        <v>0.03485394602582596</v>
      </c>
      <c r="W50" s="25">
        <v>0.007417895218324476</v>
      </c>
      <c r="X50" s="25">
        <v>0.019469999999999998</v>
      </c>
      <c r="Y50" s="25">
        <v>0.025920000000000002</v>
      </c>
      <c r="Z50" s="25">
        <v>0.015547095457584178</v>
      </c>
      <c r="AA50" s="25">
        <v>0.0036248198057035413</v>
      </c>
      <c r="AB50" s="25">
        <v>0</v>
      </c>
      <c r="AC50" s="25">
        <v>0.07980000000000001</v>
      </c>
      <c r="AD50" s="25">
        <v>0.01792</v>
      </c>
      <c r="AE50" s="25">
        <v>0</v>
      </c>
      <c r="AF50" s="31"/>
      <c r="AG50" s="31"/>
      <c r="AH50" s="30">
        <f t="shared" si="24"/>
        <v>1.8881241063200962</v>
      </c>
      <c r="AI50" s="30">
        <f t="shared" si="25"/>
        <v>1.8881241063200962</v>
      </c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4"/>
      <c r="CY50" s="14"/>
      <c r="CZ50" s="14"/>
      <c r="DA50" s="14"/>
      <c r="DB50" s="14"/>
      <c r="DC50" s="14"/>
      <c r="DD50" s="14"/>
      <c r="DE50" s="15"/>
      <c r="DF50" s="15"/>
      <c r="DG50" s="15"/>
      <c r="DH50" s="15"/>
      <c r="DI50" s="15"/>
      <c r="DJ50" s="15"/>
      <c r="DK50" s="15"/>
    </row>
    <row r="51" spans="1:115" ht="15.75">
      <c r="A51" s="57">
        <v>0.458333333333333</v>
      </c>
      <c r="B51" s="25">
        <v>0.0636</v>
      </c>
      <c r="C51" s="25">
        <v>0</v>
      </c>
      <c r="D51" s="52">
        <v>0.7639199999999999</v>
      </c>
      <c r="E51" s="25">
        <v>0.027659999999999997</v>
      </c>
      <c r="F51" s="25">
        <v>0.0438</v>
      </c>
      <c r="G51" s="27">
        <v>0</v>
      </c>
      <c r="H51" s="25">
        <v>0.004363636363636364</v>
      </c>
      <c r="I51" s="25">
        <v>0.021744</v>
      </c>
      <c r="J51" s="25">
        <v>0.02774</v>
      </c>
      <c r="K51" s="25">
        <v>0.20618999999999998</v>
      </c>
      <c r="L51" s="25">
        <v>0.04716611395839614</v>
      </c>
      <c r="M51" s="25">
        <v>0.02246</v>
      </c>
      <c r="N51" s="25">
        <v>0.026439999999999998</v>
      </c>
      <c r="O51" s="56">
        <v>0.02034</v>
      </c>
      <c r="P51" s="25">
        <v>0.01604</v>
      </c>
      <c r="Q51" s="57">
        <v>0.458333333333333</v>
      </c>
      <c r="R51" s="54">
        <v>0.012039999999999999</v>
      </c>
      <c r="S51" s="43">
        <v>0.01896</v>
      </c>
      <c r="T51" s="25">
        <v>0.01208</v>
      </c>
      <c r="U51" s="25">
        <v>0.03453446395271102</v>
      </c>
      <c r="V51" s="25">
        <v>0.04170887723866155</v>
      </c>
      <c r="W51" s="25">
        <v>0.008876816438548958</v>
      </c>
      <c r="X51" s="25">
        <v>0.016380000000000002</v>
      </c>
      <c r="Y51" s="25">
        <v>0.03216</v>
      </c>
      <c r="Z51" s="25">
        <v>0.018604834453397136</v>
      </c>
      <c r="AA51" s="25">
        <v>0.003618238796615481</v>
      </c>
      <c r="AB51" s="25">
        <v>0</v>
      </c>
      <c r="AC51" s="25">
        <v>0.07968</v>
      </c>
      <c r="AD51" s="25">
        <v>0.020460000000000002</v>
      </c>
      <c r="AE51" s="25">
        <v>0</v>
      </c>
      <c r="AF51" s="31"/>
      <c r="AG51" s="31"/>
      <c r="AH51" s="30">
        <f t="shared" si="24"/>
        <v>1.9487603145352996</v>
      </c>
      <c r="AI51" s="30">
        <f t="shared" si="25"/>
        <v>1.9487603145352996</v>
      </c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4"/>
      <c r="CY51" s="14"/>
      <c r="CZ51" s="14"/>
      <c r="DA51" s="14"/>
      <c r="DB51" s="14"/>
      <c r="DC51" s="14"/>
      <c r="DD51" s="14"/>
      <c r="DE51" s="15"/>
      <c r="DF51" s="15"/>
      <c r="DG51" s="15"/>
      <c r="DH51" s="15"/>
      <c r="DI51" s="15"/>
      <c r="DJ51" s="15"/>
      <c r="DK51" s="15"/>
    </row>
    <row r="52" spans="1:115" ht="15.75">
      <c r="A52" s="57">
        <v>0.5</v>
      </c>
      <c r="B52" s="25">
        <v>0.05808</v>
      </c>
      <c r="C52" s="25">
        <v>0</v>
      </c>
      <c r="D52" s="52">
        <v>0.73944</v>
      </c>
      <c r="E52" s="25">
        <v>0.02946</v>
      </c>
      <c r="F52" s="25">
        <v>0.04506</v>
      </c>
      <c r="G52" s="27">
        <v>0</v>
      </c>
      <c r="H52" s="25">
        <v>0.0048306709265175714</v>
      </c>
      <c r="I52" s="25">
        <v>0.011519999999999999</v>
      </c>
      <c r="J52" s="25">
        <v>0.02888</v>
      </c>
      <c r="K52" s="25">
        <v>0.26172</v>
      </c>
      <c r="L52" s="25">
        <v>0.0466121495327103</v>
      </c>
      <c r="M52" s="25">
        <v>0.0232</v>
      </c>
      <c r="N52" s="25">
        <v>0.02872</v>
      </c>
      <c r="O52" s="56">
        <v>0.020970000000000003</v>
      </c>
      <c r="P52" s="25">
        <v>0.015960000000000002</v>
      </c>
      <c r="Q52" s="57">
        <v>0.5</v>
      </c>
      <c r="R52" s="54">
        <v>0.01148</v>
      </c>
      <c r="S52" s="43">
        <v>0.017520000000000004</v>
      </c>
      <c r="T52" s="25">
        <v>0.0136</v>
      </c>
      <c r="U52" s="25">
        <v>0.036433060061222336</v>
      </c>
      <c r="V52" s="25">
        <v>0.04400190000351852</v>
      </c>
      <c r="W52" s="25">
        <v>0.00936483586080715</v>
      </c>
      <c r="X52" s="25">
        <v>0.02241</v>
      </c>
      <c r="Y52" s="25">
        <v>0.027179999999999996</v>
      </c>
      <c r="Z52" s="25">
        <v>0.019627669680869778</v>
      </c>
      <c r="AA52" s="25">
        <v>0.003639298025697274</v>
      </c>
      <c r="AB52" s="25">
        <v>0</v>
      </c>
      <c r="AC52" s="25">
        <v>0.0828</v>
      </c>
      <c r="AD52" s="25">
        <v>0.02292</v>
      </c>
      <c r="AE52" s="25">
        <v>0</v>
      </c>
      <c r="AF52" s="31"/>
      <c r="AG52" s="31"/>
      <c r="AH52" s="30">
        <f t="shared" si="24"/>
        <v>2.019709584091343</v>
      </c>
      <c r="AI52" s="30">
        <f t="shared" si="25"/>
        <v>2.019709584091343</v>
      </c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4"/>
      <c r="CY52" s="14"/>
      <c r="CZ52" s="14"/>
      <c r="DA52" s="14"/>
      <c r="DB52" s="14"/>
      <c r="DC52" s="14"/>
      <c r="DD52" s="14"/>
      <c r="DE52" s="15"/>
      <c r="DF52" s="15"/>
      <c r="DG52" s="15"/>
      <c r="DH52" s="15"/>
      <c r="DI52" s="15"/>
      <c r="DJ52" s="15"/>
      <c r="DK52" s="15"/>
    </row>
    <row r="53" spans="1:115" ht="15.75">
      <c r="A53" s="57">
        <v>0.541666666666667</v>
      </c>
      <c r="B53" s="25">
        <v>0.054240000000000003</v>
      </c>
      <c r="C53" s="25">
        <v>0</v>
      </c>
      <c r="D53" s="52">
        <v>0.7581600000000001</v>
      </c>
      <c r="E53" s="25">
        <v>0.029759999999999998</v>
      </c>
      <c r="F53" s="25">
        <v>0.04758</v>
      </c>
      <c r="G53" s="27">
        <v>0</v>
      </c>
      <c r="H53" s="25">
        <v>0.004384548358989254</v>
      </c>
      <c r="I53" s="25">
        <v>0.004992</v>
      </c>
      <c r="J53" s="25">
        <v>0.029059999999999996</v>
      </c>
      <c r="K53" s="25">
        <v>0.22383</v>
      </c>
      <c r="L53" s="25">
        <v>0.04025474826650589</v>
      </c>
      <c r="M53" s="25">
        <v>0.02276</v>
      </c>
      <c r="N53" s="25">
        <v>0.02534</v>
      </c>
      <c r="O53" s="56">
        <v>0.023309999999999997</v>
      </c>
      <c r="P53" s="25">
        <v>0.0137</v>
      </c>
      <c r="Q53" s="57">
        <v>0.541666666666667</v>
      </c>
      <c r="R53" s="54">
        <v>0.012780000000000001</v>
      </c>
      <c r="S53" s="43">
        <v>0.01692</v>
      </c>
      <c r="T53" s="25">
        <v>0.01492</v>
      </c>
      <c r="U53" s="25">
        <v>0.03297561662151226</v>
      </c>
      <c r="V53" s="25">
        <v>0.039826184863305296</v>
      </c>
      <c r="W53" s="25">
        <v>0.008476126807642235</v>
      </c>
      <c r="X53" s="25">
        <v>0.022949999999999998</v>
      </c>
      <c r="Y53" s="25">
        <v>0.025860000000000005</v>
      </c>
      <c r="Z53" s="25">
        <v>0.017765032898209066</v>
      </c>
      <c r="AA53" s="25">
        <v>0.003605076778439361</v>
      </c>
      <c r="AB53" s="25">
        <v>0</v>
      </c>
      <c r="AC53" s="25">
        <v>0.0804</v>
      </c>
      <c r="AD53" s="25">
        <v>0.019280000000000002</v>
      </c>
      <c r="AE53" s="25">
        <v>0</v>
      </c>
      <c r="AF53" s="31"/>
      <c r="AG53" s="31"/>
      <c r="AH53" s="30">
        <f t="shared" si="24"/>
        <v>2.01511600126127</v>
      </c>
      <c r="AI53" s="30">
        <f t="shared" si="25"/>
        <v>2.01511600126127</v>
      </c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4"/>
      <c r="CY53" s="14"/>
      <c r="CZ53" s="14"/>
      <c r="DA53" s="14"/>
      <c r="DB53" s="14"/>
      <c r="DC53" s="14"/>
      <c r="DD53" s="14"/>
      <c r="DE53" s="15"/>
      <c r="DF53" s="15"/>
      <c r="DG53" s="15"/>
      <c r="DH53" s="15"/>
      <c r="DI53" s="15"/>
      <c r="DJ53" s="15"/>
      <c r="DK53" s="15"/>
    </row>
    <row r="54" spans="1:115" ht="15.75">
      <c r="A54" s="57">
        <v>0.583333333333333</v>
      </c>
      <c r="B54" s="25">
        <v>0.053279999999999994</v>
      </c>
      <c r="C54" s="25">
        <v>0</v>
      </c>
      <c r="D54" s="52">
        <v>0.75708</v>
      </c>
      <c r="E54" s="25">
        <v>0.02898</v>
      </c>
      <c r="F54" s="25">
        <v>0.05016</v>
      </c>
      <c r="G54" s="27">
        <v>0</v>
      </c>
      <c r="H54" s="25">
        <v>0.004537902991577113</v>
      </c>
      <c r="I54" s="25">
        <v>0.0015359999999999998</v>
      </c>
      <c r="J54" s="25">
        <v>0.02936</v>
      </c>
      <c r="K54" s="25">
        <v>0.26289000000000007</v>
      </c>
      <c r="L54" s="25">
        <v>0.04750904431715407</v>
      </c>
      <c r="M54" s="25">
        <v>0.02332</v>
      </c>
      <c r="N54" s="25">
        <v>0.0246</v>
      </c>
      <c r="O54" s="56">
        <v>0.025065</v>
      </c>
      <c r="P54" s="25">
        <v>0.014559999999999998</v>
      </c>
      <c r="Q54" s="57">
        <v>0.583333333333333</v>
      </c>
      <c r="R54" s="54">
        <v>0.012119999999999999</v>
      </c>
      <c r="S54" s="44">
        <v>0.0192</v>
      </c>
      <c r="T54" s="25">
        <v>0.01212</v>
      </c>
      <c r="U54" s="25">
        <v>0.03243601562225115</v>
      </c>
      <c r="V54" s="25">
        <v>0.039174483656451216</v>
      </c>
      <c r="W54" s="25">
        <v>0.008337426550789909</v>
      </c>
      <c r="X54" s="25">
        <v>0.021599999999999998</v>
      </c>
      <c r="Y54" s="25">
        <v>0.02421</v>
      </c>
      <c r="Z54" s="25">
        <v>0.01747433235987474</v>
      </c>
      <c r="AA54" s="25">
        <v>0.003612973989345033</v>
      </c>
      <c r="AB54" s="25">
        <v>0</v>
      </c>
      <c r="AC54" s="25">
        <v>0.07908</v>
      </c>
      <c r="AD54" s="25">
        <v>0.019719999999999998</v>
      </c>
      <c r="AE54" s="25">
        <v>0</v>
      </c>
      <c r="AF54" s="31"/>
      <c r="AG54" s="31"/>
      <c r="AH54" s="30">
        <f t="shared" si="24"/>
        <v>2.0964965128207758</v>
      </c>
      <c r="AI54" s="30">
        <f t="shared" si="25"/>
        <v>2.0964965128207758</v>
      </c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5"/>
      <c r="DF54" s="15"/>
      <c r="DG54" s="15"/>
      <c r="DH54" s="15"/>
      <c r="DI54" s="15"/>
      <c r="DJ54" s="15"/>
      <c r="DK54" s="15"/>
    </row>
    <row r="55" spans="1:115" ht="15.75">
      <c r="A55" s="57">
        <v>0.625</v>
      </c>
      <c r="B55" s="25">
        <v>0.0456</v>
      </c>
      <c r="C55" s="25">
        <v>0</v>
      </c>
      <c r="D55" s="52">
        <v>0.7462799999999999</v>
      </c>
      <c r="E55" s="25">
        <v>0.027600000000000003</v>
      </c>
      <c r="F55" s="25">
        <v>0.046979999999999994</v>
      </c>
      <c r="G55" s="27">
        <v>0</v>
      </c>
      <c r="H55" s="25">
        <v>0.004837641591635202</v>
      </c>
      <c r="I55" s="25">
        <v>0.001008</v>
      </c>
      <c r="J55" s="25">
        <v>0.0315</v>
      </c>
      <c r="K55" s="25">
        <v>0.24813</v>
      </c>
      <c r="L55" s="25">
        <v>0.05486885740126622</v>
      </c>
      <c r="M55" s="25">
        <v>0.024379999999999995</v>
      </c>
      <c r="N55" s="25">
        <v>0.02738</v>
      </c>
      <c r="O55" s="56">
        <v>0.019635</v>
      </c>
      <c r="P55" s="25">
        <v>0.019039999999999998</v>
      </c>
      <c r="Q55" s="57">
        <v>0.625</v>
      </c>
      <c r="R55" s="54">
        <v>0.01154</v>
      </c>
      <c r="S55" s="44">
        <v>0.0174</v>
      </c>
      <c r="T55" s="25">
        <v>0.01212</v>
      </c>
      <c r="U55" s="25">
        <v>0.03473431617465957</v>
      </c>
      <c r="V55" s="25">
        <v>0.041950248056014904</v>
      </c>
      <c r="W55" s="25">
        <v>0.00892818690404982</v>
      </c>
      <c r="X55" s="25">
        <v>0.02214</v>
      </c>
      <c r="Y55" s="25">
        <v>0.01977</v>
      </c>
      <c r="Z55" s="25">
        <v>0.01871250131944688</v>
      </c>
      <c r="AA55" s="25">
        <v>0.0035984957693513007</v>
      </c>
      <c r="AB55" s="25">
        <v>0</v>
      </c>
      <c r="AC55" s="25">
        <v>0.07896</v>
      </c>
      <c r="AD55" s="25">
        <v>0.0195</v>
      </c>
      <c r="AE55" s="25">
        <v>0</v>
      </c>
      <c r="AF55" s="31"/>
      <c r="AG55" s="31"/>
      <c r="AH55" s="30">
        <f t="shared" si="24"/>
        <v>2.113133247216423</v>
      </c>
      <c r="AI55" s="30">
        <f t="shared" si="25"/>
        <v>2.113133247216423</v>
      </c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5"/>
      <c r="DF55" s="15"/>
      <c r="DG55" s="15"/>
      <c r="DH55" s="15"/>
      <c r="DI55" s="15"/>
      <c r="DJ55" s="15"/>
      <c r="DK55" s="15"/>
    </row>
    <row r="56" spans="1:115" ht="15.75">
      <c r="A56" s="57">
        <v>0.666666666666667</v>
      </c>
      <c r="B56" s="25">
        <v>0.04968</v>
      </c>
      <c r="C56" s="25">
        <v>0</v>
      </c>
      <c r="D56" s="52">
        <v>0.7657200000000001</v>
      </c>
      <c r="E56" s="25">
        <v>0.02832</v>
      </c>
      <c r="F56" s="25">
        <v>0.04848</v>
      </c>
      <c r="G56" s="27">
        <v>0</v>
      </c>
      <c r="H56" s="25">
        <v>0.00533255881498693</v>
      </c>
      <c r="I56" s="25">
        <v>0.000384</v>
      </c>
      <c r="J56" s="25">
        <v>0.029759999999999998</v>
      </c>
      <c r="K56" s="25">
        <v>0.24524999999999997</v>
      </c>
      <c r="L56" s="25">
        <v>0.06096246608381068</v>
      </c>
      <c r="M56" s="25">
        <v>0.0243</v>
      </c>
      <c r="N56" s="25">
        <v>0.029</v>
      </c>
      <c r="O56" s="56">
        <v>0.023145</v>
      </c>
      <c r="P56" s="25">
        <v>0.01594</v>
      </c>
      <c r="Q56" s="57">
        <v>0.666666666666667</v>
      </c>
      <c r="R56" s="54">
        <v>0.013599999999999998</v>
      </c>
      <c r="S56" s="44">
        <v>0.01804</v>
      </c>
      <c r="T56" s="25">
        <v>0.01256</v>
      </c>
      <c r="U56" s="25">
        <v>0.028299074627915977</v>
      </c>
      <c r="V56" s="25">
        <v>0.03417810773723654</v>
      </c>
      <c r="W56" s="25">
        <v>0.007274057914922063</v>
      </c>
      <c r="X56" s="25">
        <v>0.02493</v>
      </c>
      <c r="Y56" s="25">
        <v>0.02019</v>
      </c>
      <c r="Z56" s="25">
        <v>0.015245628232644875</v>
      </c>
      <c r="AA56" s="25">
        <v>0.0036090253838921976</v>
      </c>
      <c r="AB56" s="25">
        <v>0</v>
      </c>
      <c r="AC56" s="25">
        <v>0.08124</v>
      </c>
      <c r="AD56" s="25">
        <v>0.02146</v>
      </c>
      <c r="AE56" s="25">
        <v>0</v>
      </c>
      <c r="AF56" s="31"/>
      <c r="AG56" s="31"/>
      <c r="AH56" s="30">
        <f t="shared" si="24"/>
        <v>2.1708665854620763</v>
      </c>
      <c r="AI56" s="30">
        <f t="shared" si="25"/>
        <v>2.1708665854620763</v>
      </c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5"/>
      <c r="DF56" s="15"/>
      <c r="DG56" s="15"/>
      <c r="DH56" s="15"/>
      <c r="DI56" s="15"/>
      <c r="DJ56" s="15"/>
      <c r="DK56" s="15"/>
    </row>
    <row r="57" spans="1:115" ht="15.75">
      <c r="A57" s="57">
        <v>0.708333333333333</v>
      </c>
      <c r="B57" s="25">
        <v>0.048960000000000004</v>
      </c>
      <c r="C57" s="25">
        <v>0</v>
      </c>
      <c r="D57" s="52">
        <v>0.7988399999999999</v>
      </c>
      <c r="E57" s="25">
        <v>0.02934</v>
      </c>
      <c r="F57" s="25">
        <v>0.04752</v>
      </c>
      <c r="G57" s="27">
        <v>0</v>
      </c>
      <c r="H57" s="25">
        <v>0.005736857391809469</v>
      </c>
      <c r="I57" s="25">
        <v>0.00033600000000000004</v>
      </c>
      <c r="J57" s="25">
        <v>0.031959999999999995</v>
      </c>
      <c r="K57" s="25">
        <v>0.20907</v>
      </c>
      <c r="L57" s="25">
        <v>0.06745176364184506</v>
      </c>
      <c r="M57" s="25">
        <v>0.025339999999999998</v>
      </c>
      <c r="N57" s="25">
        <v>0.031599999999999996</v>
      </c>
      <c r="O57" s="56">
        <v>0.023010000000000003</v>
      </c>
      <c r="P57" s="25">
        <v>0.014620000000000001</v>
      </c>
      <c r="Q57" s="57">
        <v>0.708333333333333</v>
      </c>
      <c r="R57" s="54">
        <v>0.01476</v>
      </c>
      <c r="S57" s="44">
        <v>0.01964</v>
      </c>
      <c r="T57" s="25">
        <v>0.01264</v>
      </c>
      <c r="U57" s="25">
        <v>0.022283522747264348</v>
      </c>
      <c r="V57" s="25">
        <v>0.026912846134900244</v>
      </c>
      <c r="W57" s="25">
        <v>0.005727806903346116</v>
      </c>
      <c r="X57" s="25">
        <v>0.02427</v>
      </c>
      <c r="Y57" s="25">
        <v>0.02457</v>
      </c>
      <c r="Z57" s="25">
        <v>0.012004855564547341</v>
      </c>
      <c r="AA57" s="25">
        <v>0.003610341585709809</v>
      </c>
      <c r="AB57" s="25">
        <v>0</v>
      </c>
      <c r="AC57" s="25">
        <v>0.08388</v>
      </c>
      <c r="AD57" s="25">
        <v>0.035199999999999995</v>
      </c>
      <c r="AE57" s="25">
        <v>0</v>
      </c>
      <c r="AF57" s="31"/>
      <c r="AG57" s="31"/>
      <c r="AH57" s="30">
        <f t="shared" si="24"/>
        <v>2.2085373273027553</v>
      </c>
      <c r="AI57" s="30">
        <f t="shared" si="25"/>
        <v>2.2085373273027553</v>
      </c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5"/>
      <c r="DF57" s="15"/>
      <c r="DG57" s="15"/>
      <c r="DH57" s="15"/>
      <c r="DI57" s="15"/>
      <c r="DJ57" s="15"/>
      <c r="DK57" s="15"/>
    </row>
    <row r="58" spans="1:115" ht="15.75">
      <c r="A58" s="57">
        <v>0.75</v>
      </c>
      <c r="B58" s="25">
        <v>0.05016</v>
      </c>
      <c r="C58" s="25">
        <v>0</v>
      </c>
      <c r="D58" s="52">
        <v>0.8171999999999999</v>
      </c>
      <c r="E58" s="25">
        <v>0.03126</v>
      </c>
      <c r="F58" s="25">
        <v>0.049080000000000006</v>
      </c>
      <c r="G58" s="27">
        <v>0</v>
      </c>
      <c r="H58" s="25">
        <v>0.0064478652338077255</v>
      </c>
      <c r="I58" s="25">
        <v>0.00033600000000000004</v>
      </c>
      <c r="J58" s="25">
        <v>0.03218</v>
      </c>
      <c r="K58" s="25">
        <v>0.15039</v>
      </c>
      <c r="L58" s="25">
        <v>0.07106572203798615</v>
      </c>
      <c r="M58" s="25">
        <v>0.026260000000000006</v>
      </c>
      <c r="N58" s="25">
        <v>0.03144</v>
      </c>
      <c r="O58" s="56">
        <v>0.025439999999999997</v>
      </c>
      <c r="P58" s="25">
        <v>0.016800000000000002</v>
      </c>
      <c r="Q58" s="57">
        <v>0.75</v>
      </c>
      <c r="R58" s="54">
        <v>0.01414</v>
      </c>
      <c r="S58" s="44">
        <v>0.019559999999999998</v>
      </c>
      <c r="T58" s="25">
        <v>0.01356</v>
      </c>
      <c r="U58" s="25">
        <v>0.02136420252630097</v>
      </c>
      <c r="V58" s="25">
        <v>0.02580254037507476</v>
      </c>
      <c r="W58" s="25">
        <v>0.00549150276204215</v>
      </c>
      <c r="X58" s="25">
        <v>0.031889999999999995</v>
      </c>
      <c r="Y58" s="25">
        <v>0.022920000000000003</v>
      </c>
      <c r="Z58" s="25">
        <v>0.01150958798071848</v>
      </c>
      <c r="AA58" s="25">
        <v>0.003620871200250706</v>
      </c>
      <c r="AB58" s="25">
        <v>0</v>
      </c>
      <c r="AC58" s="25">
        <v>0.08916</v>
      </c>
      <c r="AD58" s="25">
        <v>0.037759999999999995</v>
      </c>
      <c r="AE58" s="25">
        <v>0</v>
      </c>
      <c r="AF58" s="31"/>
      <c r="AG58" s="31"/>
      <c r="AH58" s="30">
        <f t="shared" si="24"/>
        <v>2.2279182921161804</v>
      </c>
      <c r="AI58" s="30">
        <f t="shared" si="25"/>
        <v>2.2279182921161804</v>
      </c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5"/>
      <c r="DF58" s="15"/>
      <c r="DG58" s="15"/>
      <c r="DH58" s="15"/>
      <c r="DI58" s="15"/>
      <c r="DJ58" s="15"/>
      <c r="DK58" s="15"/>
    </row>
    <row r="59" spans="1:115" ht="15.75">
      <c r="A59" s="57">
        <v>0.791666666666667</v>
      </c>
      <c r="B59" s="25">
        <v>0.046799999999999994</v>
      </c>
      <c r="C59" s="25">
        <v>0</v>
      </c>
      <c r="D59" s="52">
        <v>0.8078399999999999</v>
      </c>
      <c r="E59" s="25">
        <v>0.03222</v>
      </c>
      <c r="F59" s="25">
        <v>0.049019999999999994</v>
      </c>
      <c r="G59" s="27">
        <v>0</v>
      </c>
      <c r="H59" s="25">
        <v>0.007367993029334883</v>
      </c>
      <c r="I59" s="25">
        <v>0.000384</v>
      </c>
      <c r="J59" s="25">
        <v>0.0367</v>
      </c>
      <c r="K59" s="25">
        <v>0.08118</v>
      </c>
      <c r="L59" s="25">
        <v>0.07027434428700634</v>
      </c>
      <c r="M59" s="25">
        <v>0.030860000000000002</v>
      </c>
      <c r="N59" s="25">
        <v>0.033600000000000005</v>
      </c>
      <c r="O59" s="56">
        <v>0.026924999999999998</v>
      </c>
      <c r="P59" s="25">
        <v>0.020380000000000002</v>
      </c>
      <c r="Q59" s="57">
        <v>0.791666666666667</v>
      </c>
      <c r="R59" s="54">
        <v>0.013519999999999999</v>
      </c>
      <c r="S59" s="44">
        <v>0.01932</v>
      </c>
      <c r="T59" s="25">
        <v>0.018119999999999997</v>
      </c>
      <c r="U59" s="25">
        <v>0.02284310896872031</v>
      </c>
      <c r="V59" s="25">
        <v>0.027588684423489666</v>
      </c>
      <c r="W59" s="25">
        <v>0.00587164420674853</v>
      </c>
      <c r="X59" s="25">
        <v>0.03471</v>
      </c>
      <c r="Y59" s="25">
        <v>0.020970000000000003</v>
      </c>
      <c r="Z59" s="25">
        <v>0.012306322789486644</v>
      </c>
      <c r="AA59" s="25">
        <v>0.003620871200250706</v>
      </c>
      <c r="AB59" s="25">
        <v>0</v>
      </c>
      <c r="AC59" s="25">
        <v>0.08952</v>
      </c>
      <c r="AD59" s="25">
        <v>0.0352</v>
      </c>
      <c r="AE59" s="25">
        <v>0</v>
      </c>
      <c r="AF59" s="31"/>
      <c r="AG59" s="31"/>
      <c r="AH59" s="30">
        <f t="shared" si="24"/>
        <v>2.2140886355717044</v>
      </c>
      <c r="AI59" s="30">
        <f t="shared" si="25"/>
        <v>2.2140886355717044</v>
      </c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5"/>
      <c r="DF59" s="15"/>
      <c r="DG59" s="15"/>
      <c r="DH59" s="15"/>
      <c r="DI59" s="15"/>
      <c r="DJ59" s="15"/>
      <c r="DK59" s="15"/>
    </row>
    <row r="60" spans="1:115" ht="15.75">
      <c r="A60" s="57">
        <v>0.833333333333333</v>
      </c>
      <c r="B60" s="25">
        <v>0.048240000000000005</v>
      </c>
      <c r="C60" s="25">
        <v>0</v>
      </c>
      <c r="D60" s="52">
        <v>0.8341200000000001</v>
      </c>
      <c r="E60" s="25">
        <v>0.038880000000000005</v>
      </c>
      <c r="F60" s="25">
        <v>0.04986</v>
      </c>
      <c r="G60" s="27">
        <v>0</v>
      </c>
      <c r="H60" s="25">
        <v>0.009354632587859424</v>
      </c>
      <c r="I60" s="25">
        <v>0.000384</v>
      </c>
      <c r="J60" s="25">
        <v>0.047200000000000006</v>
      </c>
      <c r="K60" s="25">
        <v>0.0837</v>
      </c>
      <c r="L60" s="25">
        <v>0.06842779620138681</v>
      </c>
      <c r="M60" s="25">
        <v>0.029920000000000002</v>
      </c>
      <c r="N60" s="25">
        <v>0.0316</v>
      </c>
      <c r="O60" s="56">
        <v>0.030375</v>
      </c>
      <c r="P60" s="25">
        <v>0.01764</v>
      </c>
      <c r="Q60" s="57">
        <v>0.833333333333333</v>
      </c>
      <c r="R60" s="54">
        <v>0.013600000000000001</v>
      </c>
      <c r="S60" s="44">
        <v>0.02012</v>
      </c>
      <c r="T60" s="25">
        <v>0.0166</v>
      </c>
      <c r="U60" s="25">
        <v>0.027199887407198902</v>
      </c>
      <c r="V60" s="25">
        <v>0.032850568241793034</v>
      </c>
      <c r="W60" s="25">
        <v>0.006991520354667322</v>
      </c>
      <c r="X60" s="25">
        <v>0.03432000000000001</v>
      </c>
      <c r="Y60" s="25">
        <v>0.02376</v>
      </c>
      <c r="Z60" s="25">
        <v>0.014653460469371238</v>
      </c>
      <c r="AA60" s="25">
        <v>0.0036221874020683177</v>
      </c>
      <c r="AB60" s="25">
        <v>0</v>
      </c>
      <c r="AC60" s="25">
        <v>0.09419999999999999</v>
      </c>
      <c r="AD60" s="25">
        <v>0.029779999999999997</v>
      </c>
      <c r="AE60" s="25">
        <v>0</v>
      </c>
      <c r="AF60" s="31"/>
      <c r="AG60" s="31"/>
      <c r="AH60" s="30">
        <f t="shared" si="24"/>
        <v>2.316752385997677</v>
      </c>
      <c r="AI60" s="30">
        <f t="shared" si="25"/>
        <v>2.316752385997677</v>
      </c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5"/>
      <c r="DF60" s="15"/>
      <c r="DG60" s="15"/>
      <c r="DH60" s="15"/>
      <c r="DI60" s="15"/>
      <c r="DJ60" s="15"/>
      <c r="DK60" s="15"/>
    </row>
    <row r="61" spans="1:115" ht="15.75">
      <c r="A61" s="57">
        <v>0.875</v>
      </c>
      <c r="B61" s="25">
        <v>0.0492</v>
      </c>
      <c r="C61" s="25">
        <v>0</v>
      </c>
      <c r="D61" s="52">
        <v>0.8694</v>
      </c>
      <c r="E61" s="25">
        <v>0.03804</v>
      </c>
      <c r="F61" s="25">
        <v>0.04494</v>
      </c>
      <c r="G61" s="27">
        <v>0</v>
      </c>
      <c r="H61" s="25">
        <v>0.008476328783038048</v>
      </c>
      <c r="I61" s="25">
        <v>0.00033600000000000004</v>
      </c>
      <c r="J61" s="25">
        <v>0.05002000000000001</v>
      </c>
      <c r="K61" s="25">
        <v>0.08541</v>
      </c>
      <c r="L61" s="25">
        <v>0.0589048839312632</v>
      </c>
      <c r="M61" s="25">
        <v>0.03134000000000001</v>
      </c>
      <c r="N61" s="25">
        <v>0.03118</v>
      </c>
      <c r="O61" s="56">
        <v>0.029834999999999997</v>
      </c>
      <c r="P61" s="25">
        <v>0.01822</v>
      </c>
      <c r="Q61" s="57">
        <v>0.875</v>
      </c>
      <c r="R61" s="54">
        <v>0.014079999999999999</v>
      </c>
      <c r="S61" s="44">
        <v>0.0212</v>
      </c>
      <c r="T61" s="25">
        <v>0.01768</v>
      </c>
      <c r="U61" s="25">
        <v>0.02869877907181309</v>
      </c>
      <c r="V61" s="25">
        <v>0.034660849371943275</v>
      </c>
      <c r="W61" s="25">
        <v>0.007376798845923788</v>
      </c>
      <c r="X61" s="25">
        <v>0.037829999999999996</v>
      </c>
      <c r="Y61" s="25">
        <v>0.02127</v>
      </c>
      <c r="Z61" s="25">
        <v>0.015460961964744379</v>
      </c>
      <c r="AA61" s="25">
        <v>0.0036195549984330937</v>
      </c>
      <c r="AB61" s="25">
        <v>0</v>
      </c>
      <c r="AC61" s="25">
        <v>0.09540000000000001</v>
      </c>
      <c r="AD61" s="25">
        <v>0.02278</v>
      </c>
      <c r="AE61" s="25">
        <v>0</v>
      </c>
      <c r="AF61" s="31"/>
      <c r="AG61" s="31"/>
      <c r="AH61" s="30">
        <f t="shared" si="24"/>
        <v>2.392179156967158</v>
      </c>
      <c r="AI61" s="30">
        <f t="shared" si="25"/>
        <v>2.392179156967158</v>
      </c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5"/>
      <c r="DF61" s="15"/>
      <c r="DG61" s="15"/>
      <c r="DH61" s="15"/>
      <c r="DI61" s="15"/>
      <c r="DJ61" s="15"/>
      <c r="DK61" s="15"/>
    </row>
    <row r="62" spans="1:115" ht="15.75">
      <c r="A62" s="57">
        <v>0.916666666666667</v>
      </c>
      <c r="B62" s="25">
        <v>0.04631999999999999</v>
      </c>
      <c r="C62" s="25">
        <v>0</v>
      </c>
      <c r="D62" s="52">
        <v>0.88128</v>
      </c>
      <c r="E62" s="25">
        <v>0.033120000000000004</v>
      </c>
      <c r="F62" s="25">
        <v>0.04398</v>
      </c>
      <c r="G62" s="27">
        <v>0</v>
      </c>
      <c r="H62" s="25">
        <v>0.007618936973569561</v>
      </c>
      <c r="I62" s="25">
        <v>0.000384</v>
      </c>
      <c r="J62" s="25">
        <v>0.047439999999999996</v>
      </c>
      <c r="K62" s="25">
        <v>0.09287999999999999</v>
      </c>
      <c r="L62" s="25">
        <v>0.051386795296955085</v>
      </c>
      <c r="M62" s="25">
        <v>0.02694</v>
      </c>
      <c r="N62" s="25">
        <v>0.031039999999999998</v>
      </c>
      <c r="O62" s="56">
        <v>0.027075</v>
      </c>
      <c r="P62" s="25">
        <v>0.016200000000000003</v>
      </c>
      <c r="Q62" s="57">
        <v>0.916666666666667</v>
      </c>
      <c r="R62" s="54">
        <v>0.01242</v>
      </c>
      <c r="S62" s="44">
        <v>0.02004</v>
      </c>
      <c r="T62" s="25">
        <v>0.01396</v>
      </c>
      <c r="U62" s="25">
        <v>0.02406220752260652</v>
      </c>
      <c r="V62" s="25">
        <v>0.0290610464093452</v>
      </c>
      <c r="W62" s="25">
        <v>0.006185004046303789</v>
      </c>
      <c r="X62" s="25">
        <v>0.026940000000000002</v>
      </c>
      <c r="Y62" s="25">
        <v>0.01557</v>
      </c>
      <c r="Z62" s="25">
        <v>0.012963090672390131</v>
      </c>
      <c r="AA62" s="25">
        <v>0.0035866499529927927</v>
      </c>
      <c r="AB62" s="25">
        <v>0</v>
      </c>
      <c r="AC62" s="25">
        <v>0.09852</v>
      </c>
      <c r="AD62" s="25">
        <v>0.0276</v>
      </c>
      <c r="AE62" s="25">
        <v>0</v>
      </c>
      <c r="AF62" s="31"/>
      <c r="AG62" s="31"/>
      <c r="AH62" s="30">
        <f t="shared" si="24"/>
        <v>2.3871193975408294</v>
      </c>
      <c r="AI62" s="30">
        <f t="shared" si="25"/>
        <v>2.3871193975408294</v>
      </c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5"/>
      <c r="DF62" s="15"/>
      <c r="DG62" s="15"/>
      <c r="DH62" s="15"/>
      <c r="DI62" s="15"/>
      <c r="DJ62" s="15"/>
      <c r="DK62" s="15"/>
    </row>
    <row r="63" spans="1:115" ht="15.75">
      <c r="A63" s="57">
        <v>0.958333333333333</v>
      </c>
      <c r="B63" s="25">
        <v>0.0396</v>
      </c>
      <c r="C63" s="25">
        <v>0</v>
      </c>
      <c r="D63" s="52">
        <v>0.75276</v>
      </c>
      <c r="E63" s="25">
        <v>0.02838</v>
      </c>
      <c r="F63" s="25">
        <v>0.035339999999999996</v>
      </c>
      <c r="G63" s="27">
        <v>0</v>
      </c>
      <c r="H63" s="25">
        <v>0.005583502759221609</v>
      </c>
      <c r="I63" s="25">
        <v>0.00033600000000000004</v>
      </c>
      <c r="J63" s="25">
        <v>0.045500000000000006</v>
      </c>
      <c r="K63" s="25">
        <v>0.12978</v>
      </c>
      <c r="L63" s="25">
        <v>0.03584941211938499</v>
      </c>
      <c r="M63" s="25">
        <v>0.02472</v>
      </c>
      <c r="N63" s="25">
        <v>0.025880000000000004</v>
      </c>
      <c r="O63" s="56">
        <v>0.020204999999999997</v>
      </c>
      <c r="P63" s="25">
        <v>0.01446</v>
      </c>
      <c r="Q63" s="57">
        <v>0.958333333333333</v>
      </c>
      <c r="R63" s="54">
        <v>0.011559999999999999</v>
      </c>
      <c r="S63" s="44">
        <v>0.01476</v>
      </c>
      <c r="T63" s="25">
        <v>0.01156</v>
      </c>
      <c r="U63" s="25">
        <v>0.01996523697266106</v>
      </c>
      <c r="V63" s="25">
        <v>0.02411294465360121</v>
      </c>
      <c r="W63" s="25">
        <v>0.005131909503536117</v>
      </c>
      <c r="X63" s="25">
        <v>0.021450000000000004</v>
      </c>
      <c r="Y63" s="25">
        <v>0.012360000000000001</v>
      </c>
      <c r="Z63" s="25">
        <v>0.010755919918370218</v>
      </c>
      <c r="AA63" s="25">
        <v>0.0017215919774365405</v>
      </c>
      <c r="AB63" s="25">
        <v>0</v>
      </c>
      <c r="AC63" s="25">
        <v>0.09803999999999999</v>
      </c>
      <c r="AD63" s="25">
        <v>0.019600000000000003</v>
      </c>
      <c r="AE63" s="25">
        <v>0</v>
      </c>
      <c r="AF63" s="31"/>
      <c r="AG63" s="31"/>
      <c r="AH63" s="30">
        <f t="shared" si="24"/>
        <v>2.2501048512375452</v>
      </c>
      <c r="AI63" s="30">
        <f t="shared" si="25"/>
        <v>2.2501048512375452</v>
      </c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5"/>
      <c r="DF63" s="15"/>
      <c r="DG63" s="15"/>
      <c r="DH63" s="15"/>
      <c r="DI63" s="15"/>
      <c r="DJ63" s="15"/>
      <c r="DK63" s="15"/>
    </row>
    <row r="64" spans="1:115" ht="15.75">
      <c r="A64" s="2" t="s">
        <v>2</v>
      </c>
      <c r="B64" s="32">
        <f aca="true" t="shared" si="26" ref="B64:P64">SUM(B40:B63)</f>
        <v>1.1071199999999999</v>
      </c>
      <c r="C64" s="32">
        <f t="shared" si="26"/>
        <v>0</v>
      </c>
      <c r="D64" s="32">
        <f t="shared" si="26"/>
        <v>16.744320000000002</v>
      </c>
      <c r="E64" s="32">
        <f t="shared" si="26"/>
        <v>0.64254</v>
      </c>
      <c r="F64" s="32">
        <f t="shared" si="26"/>
        <v>0.92142</v>
      </c>
      <c r="G64" s="32">
        <f t="shared" si="26"/>
        <v>0</v>
      </c>
      <c r="H64" s="32">
        <f t="shared" si="26"/>
        <v>0.12</v>
      </c>
      <c r="I64" s="32">
        <f t="shared" si="26"/>
        <v>0.07051199999999998</v>
      </c>
      <c r="J64" s="32">
        <f t="shared" si="26"/>
        <v>0.8533999999999999</v>
      </c>
      <c r="K64" s="32">
        <f t="shared" si="26"/>
        <v>4.10292</v>
      </c>
      <c r="L64" s="32">
        <f t="shared" si="26"/>
        <v>1.0500000000000003</v>
      </c>
      <c r="M64" s="32">
        <f t="shared" si="26"/>
        <v>0.5317599999999999</v>
      </c>
      <c r="N64" s="32">
        <f t="shared" si="26"/>
        <v>0.5996600000000001</v>
      </c>
      <c r="O64" s="32">
        <f t="shared" si="26"/>
        <v>0.4884299999999999</v>
      </c>
      <c r="P64" s="32">
        <f t="shared" si="26"/>
        <v>0.35414</v>
      </c>
      <c r="Q64" s="2" t="s">
        <v>2</v>
      </c>
      <c r="R64" s="32">
        <f aca="true" t="shared" si="27" ref="R64:AI64">SUM(R40:R63)</f>
        <v>0.2604</v>
      </c>
      <c r="S64" s="32">
        <f t="shared" si="27"/>
        <v>0.40240000000000004</v>
      </c>
      <c r="T64" s="32">
        <f t="shared" si="27"/>
        <v>0.28964</v>
      </c>
      <c r="U64" s="32">
        <f t="shared" si="27"/>
        <v>0.568</v>
      </c>
      <c r="V64" s="32">
        <f t="shared" si="27"/>
        <v>0.6859999999999998</v>
      </c>
      <c r="W64" s="32">
        <f t="shared" si="27"/>
        <v>0.146</v>
      </c>
      <c r="X64" s="32">
        <f t="shared" si="27"/>
        <v>0.5418</v>
      </c>
      <c r="Y64" s="32">
        <f t="shared" si="27"/>
        <v>0.43119</v>
      </c>
      <c r="Z64" s="32">
        <f t="shared" si="27"/>
        <v>0.30599999999999994</v>
      </c>
      <c r="AA64" s="32">
        <f t="shared" si="27"/>
        <v>0.063</v>
      </c>
      <c r="AB64" s="32">
        <f t="shared" si="27"/>
        <v>0</v>
      </c>
      <c r="AC64" s="32">
        <f t="shared" si="27"/>
        <v>2.16972</v>
      </c>
      <c r="AD64" s="32">
        <f t="shared" si="27"/>
        <v>0.48334</v>
      </c>
      <c r="AE64" s="32">
        <f t="shared" si="27"/>
        <v>0</v>
      </c>
      <c r="AF64" s="32">
        <f t="shared" si="27"/>
        <v>0</v>
      </c>
      <c r="AG64" s="32">
        <f t="shared" si="27"/>
        <v>0</v>
      </c>
      <c r="AH64" s="32">
        <f t="shared" si="27"/>
        <v>42.78065199999999</v>
      </c>
      <c r="AI64" s="32">
        <f t="shared" si="27"/>
        <v>42.78065199999999</v>
      </c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5"/>
      <c r="DF64" s="15"/>
      <c r="DG64" s="15"/>
      <c r="DH64" s="15"/>
      <c r="DI64" s="15"/>
      <c r="DJ64" s="15"/>
      <c r="DK64" s="15"/>
    </row>
    <row r="65" spans="1:112" ht="16.5" thickBot="1">
      <c r="A65" s="4" t="s">
        <v>3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23"/>
      <c r="AC65" s="3"/>
      <c r="AD65" s="3"/>
      <c r="AE65" s="3"/>
      <c r="AF65" s="3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</row>
    <row r="66" spans="28:112" ht="13.5" thickTop="1"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</row>
    <row r="67" spans="28:112" ht="12.75"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</row>
    <row r="68" spans="28:112" ht="12.75"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</row>
    <row r="69" spans="28:112" ht="12.75"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</row>
    <row r="70" spans="28:112" ht="12.75"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</row>
    <row r="71" spans="28:112" ht="12.75"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</row>
  </sheetData>
  <sheetProtection/>
  <mergeCells count="266">
    <mergeCell ref="EJ3:EJ5"/>
    <mergeCell ref="EK3:EK5"/>
    <mergeCell ref="EL3:EL5"/>
    <mergeCell ref="EM3:EM5"/>
    <mergeCell ref="EQ3:EQ5"/>
    <mergeCell ref="EN3:EN5"/>
    <mergeCell ref="EP3:EP5"/>
    <mergeCell ref="EO3:EO5"/>
    <mergeCell ref="EC3:EC5"/>
    <mergeCell ref="ED3:ED5"/>
    <mergeCell ref="EE3:EE5"/>
    <mergeCell ref="EF3:EF5"/>
    <mergeCell ref="EG3:EG5"/>
    <mergeCell ref="EI3:EI5"/>
    <mergeCell ref="AA36:AA38"/>
    <mergeCell ref="DX3:DX5"/>
    <mergeCell ref="DK3:DK5"/>
    <mergeCell ref="CV36:CV38"/>
    <mergeCell ref="CX36:CX38"/>
    <mergeCell ref="CC36:CC38"/>
    <mergeCell ref="CZ36:CZ38"/>
    <mergeCell ref="CR36:CR38"/>
    <mergeCell ref="CT36:CT38"/>
    <mergeCell ref="CK36:CK38"/>
    <mergeCell ref="DD2:DH2"/>
    <mergeCell ref="DW3:DW5"/>
    <mergeCell ref="AF36:AH37"/>
    <mergeCell ref="DK36:DK38"/>
    <mergeCell ref="DE36:DE38"/>
    <mergeCell ref="DM3:DM5"/>
    <mergeCell ref="DI36:DJ37"/>
    <mergeCell ref="DV3:DV5"/>
    <mergeCell ref="DL3:DL5"/>
    <mergeCell ref="DH36:DH38"/>
    <mergeCell ref="FB3:FB5"/>
    <mergeCell ref="DY3:DY5"/>
    <mergeCell ref="DU3:DU5"/>
    <mergeCell ref="DP3:DP5"/>
    <mergeCell ref="DR3:DR5"/>
    <mergeCell ref="DS3:DS5"/>
    <mergeCell ref="DZ3:DZ5"/>
    <mergeCell ref="EA3:EA5"/>
    <mergeCell ref="EB3:EB5"/>
    <mergeCell ref="EH3:EH5"/>
    <mergeCell ref="CU36:CU38"/>
    <mergeCell ref="EY3:FA4"/>
    <mergeCell ref="CS36:CS38"/>
    <mergeCell ref="CD36:CD38"/>
    <mergeCell ref="CE36:CE38"/>
    <mergeCell ref="CF36:CF38"/>
    <mergeCell ref="CH36:CH38"/>
    <mergeCell ref="CY36:CY38"/>
    <mergeCell ref="DG3:DG5"/>
    <mergeCell ref="DF36:DF38"/>
    <mergeCell ref="DA36:DA38"/>
    <mergeCell ref="DB36:DB38"/>
    <mergeCell ref="DC36:DC38"/>
    <mergeCell ref="DD36:DD38"/>
    <mergeCell ref="CL36:CL38"/>
    <mergeCell ref="CM36:CM38"/>
    <mergeCell ref="CN36:CN38"/>
    <mergeCell ref="CO36:CO38"/>
    <mergeCell ref="CP36:CP38"/>
    <mergeCell ref="CQ36:CQ38"/>
    <mergeCell ref="CI36:CI38"/>
    <mergeCell ref="CJ36:CJ38"/>
    <mergeCell ref="BT36:BT38"/>
    <mergeCell ref="BU36:BU38"/>
    <mergeCell ref="CG36:CG38"/>
    <mergeCell ref="BX36:BX38"/>
    <mergeCell ref="BY36:BY38"/>
    <mergeCell ref="CA36:CA38"/>
    <mergeCell ref="CB36:CB38"/>
    <mergeCell ref="BR36:BR38"/>
    <mergeCell ref="BZ36:BZ38"/>
    <mergeCell ref="BV36:BV38"/>
    <mergeCell ref="BW36:BW38"/>
    <mergeCell ref="BM36:BM38"/>
    <mergeCell ref="BN36:BN38"/>
    <mergeCell ref="BO36:BO38"/>
    <mergeCell ref="BP36:BP38"/>
    <mergeCell ref="BQ36:BQ38"/>
    <mergeCell ref="AL36:AL38"/>
    <mergeCell ref="AM36:AM38"/>
    <mergeCell ref="BS36:BS38"/>
    <mergeCell ref="BI36:BI38"/>
    <mergeCell ref="BJ36:BJ38"/>
    <mergeCell ref="BK36:BK38"/>
    <mergeCell ref="BL36:BL38"/>
    <mergeCell ref="AV36:AV38"/>
    <mergeCell ref="AW36:AW38"/>
    <mergeCell ref="AX36:AX38"/>
    <mergeCell ref="AO36:AO38"/>
    <mergeCell ref="AP36:AP38"/>
    <mergeCell ref="BC36:BC38"/>
    <mergeCell ref="AZ36:AZ38"/>
    <mergeCell ref="BA36:BA38"/>
    <mergeCell ref="AY36:AY38"/>
    <mergeCell ref="BB36:BB38"/>
    <mergeCell ref="AT36:AT38"/>
    <mergeCell ref="BH36:BH38"/>
    <mergeCell ref="AR3:AR5"/>
    <mergeCell ref="AS3:AS5"/>
    <mergeCell ref="AY3:AY5"/>
    <mergeCell ref="BC3:BC5"/>
    <mergeCell ref="BD36:BD38"/>
    <mergeCell ref="BE36:BE38"/>
    <mergeCell ref="BF36:BF38"/>
    <mergeCell ref="BG36:BG38"/>
    <mergeCell ref="U36:U38"/>
    <mergeCell ref="AQ36:AQ38"/>
    <mergeCell ref="AI36:AI38"/>
    <mergeCell ref="AJ36:AJ38"/>
    <mergeCell ref="AK36:AK38"/>
    <mergeCell ref="AP3:AP5"/>
    <mergeCell ref="V36:V38"/>
    <mergeCell ref="W36:W38"/>
    <mergeCell ref="X36:X38"/>
    <mergeCell ref="Y36:Y38"/>
    <mergeCell ref="Z36:Z38"/>
    <mergeCell ref="AN36:AN38"/>
    <mergeCell ref="BQ3:BQ5"/>
    <mergeCell ref="AR36:AR38"/>
    <mergeCell ref="AS36:AS38"/>
    <mergeCell ref="AJ3:AJ5"/>
    <mergeCell ref="AU36:AU38"/>
    <mergeCell ref="BE3:BE5"/>
    <mergeCell ref="BF3:BF5"/>
    <mergeCell ref="BG3:BG5"/>
    <mergeCell ref="CN3:CN5"/>
    <mergeCell ref="CO3:CO5"/>
    <mergeCell ref="CP3:CP5"/>
    <mergeCell ref="CF3:CF5"/>
    <mergeCell ref="CI3:CI5"/>
    <mergeCell ref="CK3:CK5"/>
    <mergeCell ref="CG3:CG5"/>
    <mergeCell ref="CH3:CH5"/>
    <mergeCell ref="CJ3:CJ5"/>
    <mergeCell ref="CL3:CL5"/>
    <mergeCell ref="CQ3:CQ5"/>
    <mergeCell ref="CR3:CR5"/>
    <mergeCell ref="CT3:CT5"/>
    <mergeCell ref="CU3:CU5"/>
    <mergeCell ref="CV3:CV5"/>
    <mergeCell ref="CS3:CS5"/>
    <mergeCell ref="CM3:CM5"/>
    <mergeCell ref="BY3:BY5"/>
    <mergeCell ref="BZ3:BZ5"/>
    <mergeCell ref="CA3:CA5"/>
    <mergeCell ref="CB3:CB5"/>
    <mergeCell ref="CD3:CD5"/>
    <mergeCell ref="CE3:CE5"/>
    <mergeCell ref="CC3:CC5"/>
    <mergeCell ref="BX3:BX5"/>
    <mergeCell ref="BL3:BL5"/>
    <mergeCell ref="BN3:BN5"/>
    <mergeCell ref="BO3:BO5"/>
    <mergeCell ref="BP3:BP5"/>
    <mergeCell ref="BJ3:BJ5"/>
    <mergeCell ref="BK3:BK5"/>
    <mergeCell ref="BM3:BM5"/>
    <mergeCell ref="BS3:BS5"/>
    <mergeCell ref="BU3:BU5"/>
    <mergeCell ref="BW3:BW5"/>
    <mergeCell ref="BT3:BT5"/>
    <mergeCell ref="BV3:BV5"/>
    <mergeCell ref="AV3:AV5"/>
    <mergeCell ref="AW3:AW5"/>
    <mergeCell ref="BD3:BD5"/>
    <mergeCell ref="AZ3:AZ5"/>
    <mergeCell ref="BA3:BA5"/>
    <mergeCell ref="BB3:BB5"/>
    <mergeCell ref="BR3:BR5"/>
    <mergeCell ref="BI3:BI5"/>
    <mergeCell ref="Z3:Z5"/>
    <mergeCell ref="AT3:AT5"/>
    <mergeCell ref="AU3:AU5"/>
    <mergeCell ref="AG3:AG5"/>
    <mergeCell ref="AI3:AI5"/>
    <mergeCell ref="AK3:AK5"/>
    <mergeCell ref="AX3:AX5"/>
    <mergeCell ref="AO3:AO5"/>
    <mergeCell ref="AQ3:AQ5"/>
    <mergeCell ref="D36:D38"/>
    <mergeCell ref="L36:L38"/>
    <mergeCell ref="AB3:AB5"/>
    <mergeCell ref="K3:K5"/>
    <mergeCell ref="AE3:AE5"/>
    <mergeCell ref="AF3:AF5"/>
    <mergeCell ref="L3:L5"/>
    <mergeCell ref="M3:M5"/>
    <mergeCell ref="T3:T5"/>
    <mergeCell ref="Y3:Y5"/>
    <mergeCell ref="D3:D5"/>
    <mergeCell ref="D2:I2"/>
    <mergeCell ref="K36:K38"/>
    <mergeCell ref="A34:Q35"/>
    <mergeCell ref="G36:G38"/>
    <mergeCell ref="H36:H38"/>
    <mergeCell ref="A36:A38"/>
    <mergeCell ref="Q3:Q5"/>
    <mergeCell ref="B36:B38"/>
    <mergeCell ref="C36:C38"/>
    <mergeCell ref="AA3:AA5"/>
    <mergeCell ref="AD3:AD5"/>
    <mergeCell ref="E36:E38"/>
    <mergeCell ref="I36:I38"/>
    <mergeCell ref="F36:F38"/>
    <mergeCell ref="A1:Q1"/>
    <mergeCell ref="A2:B2"/>
    <mergeCell ref="A3:A5"/>
    <mergeCell ref="B3:B5"/>
    <mergeCell ref="C3:C5"/>
    <mergeCell ref="F3:F5"/>
    <mergeCell ref="G3:G5"/>
    <mergeCell ref="H3:H5"/>
    <mergeCell ref="I3:I5"/>
    <mergeCell ref="U3:U5"/>
    <mergeCell ref="W3:W5"/>
    <mergeCell ref="S3:S5"/>
    <mergeCell ref="DT3:DT5"/>
    <mergeCell ref="DI3:DI5"/>
    <mergeCell ref="DJ3:DJ5"/>
    <mergeCell ref="DN3:DN5"/>
    <mergeCell ref="DO3:DO5"/>
    <mergeCell ref="DH3:DH5"/>
    <mergeCell ref="K2:Q2"/>
    <mergeCell ref="Q36:Q38"/>
    <mergeCell ref="R36:R38"/>
    <mergeCell ref="DB3:DB5"/>
    <mergeCell ref="V3:V5"/>
    <mergeCell ref="E3:E5"/>
    <mergeCell ref="AB36:AB38"/>
    <mergeCell ref="CV2:DC2"/>
    <mergeCell ref="CW3:CW5"/>
    <mergeCell ref="J36:J38"/>
    <mergeCell ref="M36:M38"/>
    <mergeCell ref="N36:N38"/>
    <mergeCell ref="O36:O38"/>
    <mergeCell ref="J3:J5"/>
    <mergeCell ref="T36:T38"/>
    <mergeCell ref="N3:N5"/>
    <mergeCell ref="O3:O5"/>
    <mergeCell ref="P3:P5"/>
    <mergeCell ref="R3:R5"/>
    <mergeCell ref="S36:S38"/>
    <mergeCell ref="P36:P38"/>
    <mergeCell ref="DE3:DE5"/>
    <mergeCell ref="CX3:CX5"/>
    <mergeCell ref="DD3:DD5"/>
    <mergeCell ref="CY3:CY5"/>
    <mergeCell ref="X3:X5"/>
    <mergeCell ref="CZ3:CZ5"/>
    <mergeCell ref="DA3:DA5"/>
    <mergeCell ref="AN3:AN5"/>
    <mergeCell ref="AC3:AC5"/>
    <mergeCell ref="AC36:AC38"/>
    <mergeCell ref="AD36:AD38"/>
    <mergeCell ref="AE36:AE38"/>
    <mergeCell ref="DQ3:DQ5"/>
    <mergeCell ref="DF3:DF5"/>
    <mergeCell ref="DC3:DC5"/>
    <mergeCell ref="AM3:AM5"/>
    <mergeCell ref="AH3:AH5"/>
    <mergeCell ref="AL3:AL5"/>
    <mergeCell ref="BH3:BH5"/>
  </mergeCells>
  <printOptions/>
  <pageMargins left="0.1968503937007874" right="0.11811023622047245" top="0.1968503937007874" bottom="0.1968503937007874" header="0.11811023622047245" footer="0.11811023622047245"/>
  <pageSetup horizontalDpi="600" verticalDpi="600" orientation="landscape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Главный инженер</cp:lastModifiedBy>
  <cp:lastPrinted>2023-06-27T10:15:31Z</cp:lastPrinted>
  <dcterms:created xsi:type="dcterms:W3CDTF">2010-12-24T05:42:19Z</dcterms:created>
  <dcterms:modified xsi:type="dcterms:W3CDTF">2023-07-03T11:51:16Z</dcterms:modified>
  <cp:category/>
  <cp:version/>
  <cp:contentType/>
  <cp:contentStatus/>
</cp:coreProperties>
</file>